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4 - informacja I p" sheetId="1" r:id="rId1"/>
  </sheets>
  <definedNames>
    <definedName name="_xlfn.BAHTTEXT" hidden="1">#NAME?</definedName>
    <definedName name="_xlnm.Print_Area" localSheetId="0">'Załącznik nr 4 - informacja I p'!$A$1:$E$321</definedName>
  </definedNames>
  <calcPr fullCalcOnLoad="1"/>
</workbook>
</file>

<file path=xl/sharedStrings.xml><?xml version="1.0" encoding="utf-8"?>
<sst xmlns="http://schemas.openxmlformats.org/spreadsheetml/2006/main" count="320" uniqueCount="55">
  <si>
    <t>Wyszczególnienie</t>
  </si>
  <si>
    <t>wynagrodzenia osobowe</t>
  </si>
  <si>
    <t>dodatkowe wynagrodzenie roczne</t>
  </si>
  <si>
    <t>odpisy na ZFŚS</t>
  </si>
  <si>
    <t>wynagrodzenia bezosobowe</t>
  </si>
  <si>
    <t>składki na ubezpieczenia społeczne</t>
  </si>
  <si>
    <t>zakup energii</t>
  </si>
  <si>
    <t>zakup materiałów i wyposażenia</t>
  </si>
  <si>
    <t>zakup usług pozostałych</t>
  </si>
  <si>
    <t>zakup usług remontowych</t>
  </si>
  <si>
    <t>różne opłaty i składki</t>
  </si>
  <si>
    <t>Szkoła Podstawowa nr 3</t>
  </si>
  <si>
    <t>Szkoła Podstawowa nr 1</t>
  </si>
  <si>
    <t>Szkoła Podstawowa nr 2</t>
  </si>
  <si>
    <t>po zmianach</t>
  </si>
  <si>
    <t>Wykonanie</t>
  </si>
  <si>
    <t>składki na Fundusz Pracy</t>
  </si>
  <si>
    <t>pomoc materialna dla uczniów-stypendia</t>
  </si>
  <si>
    <t>podróże służbowe krajowe</t>
  </si>
  <si>
    <t>zakup pomocy dydaktycznych</t>
  </si>
  <si>
    <t>wydatki osobowe niezaliczone do wynagrodzeń</t>
  </si>
  <si>
    <t>Szkoła Podstawowa w Braszowicach</t>
  </si>
  <si>
    <t>podróże służbowe zagraniczne</t>
  </si>
  <si>
    <t xml:space="preserve">                  Realizacja wydatków w poszczególnych jednostkach </t>
  </si>
  <si>
    <t>zakup usług zdrowotnych</t>
  </si>
  <si>
    <t xml:space="preserve">                                                                                          budżetu Miasta i Gminy Ząbkowice Śląskie</t>
  </si>
  <si>
    <t xml:space="preserve">                                                                                                załącznik nr 4 do sprawozdania z wykonania </t>
  </si>
  <si>
    <t>zakup usług dostępu do sieci Internet</t>
  </si>
  <si>
    <t>usługi telekomunikacyjne telefonii stacjonarnej</t>
  </si>
  <si>
    <t>szkolenia pracowników</t>
  </si>
  <si>
    <t>zakup materiałów papierniczych do sprzętu</t>
  </si>
  <si>
    <t>drukarskiego i urządzeń kserogragicznych</t>
  </si>
  <si>
    <t xml:space="preserve">zakup akcesoriów komputerowych, w tym </t>
  </si>
  <si>
    <t>programów i licencji</t>
  </si>
  <si>
    <t>Zespół Przedszkolno-Szkolny w Stolcu</t>
  </si>
  <si>
    <t>Gimnazjum nr 1</t>
  </si>
  <si>
    <t>Gimnazjum nr 2</t>
  </si>
  <si>
    <t>Przedszkole Publiczne Nr 1</t>
  </si>
  <si>
    <t>Przedszkole Publiczne Nr 2</t>
  </si>
  <si>
    <t>Przedszkole Publiczne Nr 4</t>
  </si>
  <si>
    <t>Przedszkole Publiczne Nr 5</t>
  </si>
  <si>
    <t>Przedszkole Publiczne w Szklarach</t>
  </si>
  <si>
    <t>OGÓŁEM</t>
  </si>
  <si>
    <t>3:2%</t>
  </si>
  <si>
    <t>Szkoła Podstawowa w Zwróconej</t>
  </si>
  <si>
    <t>Wpłaty na PFRON</t>
  </si>
  <si>
    <t>wydatki inwestycyjne</t>
  </si>
  <si>
    <t xml:space="preserve">                                                                                                 za  i półrocze 2009 roku</t>
  </si>
  <si>
    <t xml:space="preserve">                      oświatowo-wychowawczych za I półrocze 2009 roku</t>
  </si>
  <si>
    <t xml:space="preserve">Plan na 30.06.2009 r. </t>
  </si>
  <si>
    <t>do 30.06.2009 r.</t>
  </si>
  <si>
    <t>wydatki inwestycyj ne</t>
  </si>
  <si>
    <t>zakup usług dostepu do sieci Internet</t>
  </si>
  <si>
    <t>usługi telekomunikacyjne telefonii komórkowej</t>
  </si>
  <si>
    <t>wpłaty na PFRON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</si>
</sst>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30">
    <font>
      <sz val="10"/>
      <name val="Arial CE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color indexed="10"/>
      <name val="Arial"/>
      <family val="2"/>
    </font>
    <font>
      <sz val="11"/>
      <color indexed="8"/>
      <name val="Arial CE"/>
      <family val="0"/>
    </font>
    <font>
      <b/>
      <sz val="12"/>
      <name val="Arial CE"/>
      <family val="0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30"/>
      <name val="Arial CE"/>
      <family val="0"/>
    </font>
    <font>
      <b/>
      <sz val="11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20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23" xfId="0" applyFont="1" applyBorder="1" applyAlignment="1">
      <alignment/>
    </xf>
    <xf numFmtId="164" fontId="2" fillId="0" borderId="24" xfId="52" applyNumberFormat="1" applyFont="1" applyBorder="1" applyAlignment="1">
      <alignment/>
    </xf>
    <xf numFmtId="0" fontId="4" fillId="0" borderId="23" xfId="0" applyFont="1" applyBorder="1" applyAlignment="1">
      <alignment/>
    </xf>
    <xf numFmtId="164" fontId="2" fillId="0" borderId="24" xfId="52" applyNumberFormat="1" applyFont="1" applyBorder="1" applyAlignment="1">
      <alignment/>
    </xf>
    <xf numFmtId="164" fontId="2" fillId="0" borderId="22" xfId="52" applyNumberFormat="1" applyFont="1" applyBorder="1" applyAlignment="1">
      <alignment/>
    </xf>
    <xf numFmtId="0" fontId="3" fillId="0" borderId="25" xfId="0" applyFont="1" applyBorder="1" applyAlignment="1">
      <alignment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164" fontId="2" fillId="0" borderId="27" xfId="52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164" fontId="2" fillId="0" borderId="27" xfId="52" applyNumberFormat="1" applyFont="1" applyBorder="1" applyAlignment="1">
      <alignment/>
    </xf>
    <xf numFmtId="0" fontId="4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9" xfId="0" applyBorder="1" applyAlignment="1">
      <alignment/>
    </xf>
    <xf numFmtId="164" fontId="10" fillId="0" borderId="16" xfId="52" applyNumberFormat="1" applyFont="1" applyBorder="1" applyAlignment="1">
      <alignment/>
    </xf>
    <xf numFmtId="164" fontId="10" fillId="0" borderId="31" xfId="52" applyNumberFormat="1" applyFont="1" applyBorder="1" applyAlignment="1">
      <alignment/>
    </xf>
    <xf numFmtId="164" fontId="10" fillId="0" borderId="24" xfId="52" applyNumberFormat="1" applyFont="1" applyBorder="1" applyAlignment="1">
      <alignment/>
    </xf>
    <xf numFmtId="164" fontId="10" fillId="0" borderId="24" xfId="52" applyNumberFormat="1" applyFont="1" applyBorder="1" applyAlignment="1">
      <alignment/>
    </xf>
    <xf numFmtId="0" fontId="0" fillId="0" borderId="30" xfId="0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32" xfId="0" applyFont="1" applyBorder="1" applyAlignment="1">
      <alignment/>
    </xf>
    <xf numFmtId="4" fontId="1" fillId="0" borderId="32" xfId="0" applyNumberFormat="1" applyFont="1" applyBorder="1" applyAlignment="1">
      <alignment/>
    </xf>
    <xf numFmtId="164" fontId="2" fillId="0" borderId="33" xfId="52" applyNumberFormat="1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4" fontId="28" fillId="0" borderId="35" xfId="0" applyNumberFormat="1" applyFont="1" applyBorder="1" applyAlignment="1">
      <alignment/>
    </xf>
    <xf numFmtId="164" fontId="29" fillId="0" borderId="36" xfId="52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1"/>
  <sheetViews>
    <sheetView tabSelected="1" zoomScalePageLayoutView="0" workbookViewId="0" topLeftCell="A1">
      <selection activeCell="J310" sqref="J310"/>
    </sheetView>
  </sheetViews>
  <sheetFormatPr defaultColWidth="9.00390625" defaultRowHeight="12.75"/>
  <cols>
    <col min="1" max="1" width="4.625" style="0" customWidth="1"/>
    <col min="2" max="2" width="44.875" style="0" customWidth="1"/>
    <col min="3" max="3" width="16.625" style="0" customWidth="1"/>
    <col min="4" max="4" width="18.875" style="0" customWidth="1"/>
    <col min="5" max="5" width="17.25390625" style="0" customWidth="1"/>
  </cols>
  <sheetData>
    <row r="1" spans="2:5" ht="40.5" customHeight="1">
      <c r="B1" s="54" t="s">
        <v>26</v>
      </c>
      <c r="C1" s="54"/>
      <c r="D1" s="54"/>
      <c r="E1" s="54"/>
    </row>
    <row r="2" spans="2:5" ht="12.75">
      <c r="B2" s="55" t="s">
        <v>25</v>
      </c>
      <c r="C2" s="55"/>
      <c r="D2" s="55"/>
      <c r="E2" s="55"/>
    </row>
    <row r="3" spans="2:5" ht="12.75">
      <c r="B3" s="54" t="s">
        <v>47</v>
      </c>
      <c r="C3" s="54"/>
      <c r="D3" s="54"/>
      <c r="E3" s="54"/>
    </row>
    <row r="4" spans="2:5" ht="12.75">
      <c r="B4" s="55"/>
      <c r="C4" s="55"/>
      <c r="D4" s="55"/>
      <c r="E4" s="55"/>
    </row>
    <row r="5" spans="2:5" ht="12.75">
      <c r="B5" s="57" t="s">
        <v>23</v>
      </c>
      <c r="C5" s="57"/>
      <c r="D5" s="57"/>
      <c r="E5" s="57"/>
    </row>
    <row r="6" spans="2:5" ht="12.75">
      <c r="B6" s="57" t="s">
        <v>48</v>
      </c>
      <c r="C6" s="57"/>
      <c r="D6" s="57"/>
      <c r="E6" s="57"/>
    </row>
    <row r="7" spans="2:5" ht="12.75">
      <c r="B7" s="55"/>
      <c r="C7" s="55"/>
      <c r="D7" s="55"/>
      <c r="E7" s="55"/>
    </row>
    <row r="8" spans="2:5" ht="12.75">
      <c r="B8" s="55"/>
      <c r="C8" s="55"/>
      <c r="D8" s="55"/>
      <c r="E8" s="55"/>
    </row>
    <row r="9" spans="1:5" ht="15" thickBot="1">
      <c r="A9" s="2"/>
      <c r="B9" s="56"/>
      <c r="C9" s="56"/>
      <c r="D9" s="56"/>
      <c r="E9" s="56"/>
    </row>
    <row r="10" spans="1:5" ht="15">
      <c r="A10" s="8"/>
      <c r="B10" s="9" t="s">
        <v>0</v>
      </c>
      <c r="C10" s="9" t="s">
        <v>49</v>
      </c>
      <c r="D10" s="10" t="s">
        <v>15</v>
      </c>
      <c r="E10" s="11"/>
    </row>
    <row r="11" spans="1:5" ht="15">
      <c r="A11" s="12"/>
      <c r="B11" s="3"/>
      <c r="C11" s="4" t="s">
        <v>14</v>
      </c>
      <c r="D11" s="5" t="s">
        <v>50</v>
      </c>
      <c r="E11" s="13" t="s">
        <v>43</v>
      </c>
    </row>
    <row r="12" spans="1:5" ht="15.75" thickBot="1">
      <c r="A12" s="14"/>
      <c r="B12" s="15">
        <v>1</v>
      </c>
      <c r="C12" s="15">
        <v>2</v>
      </c>
      <c r="D12" s="16">
        <v>3</v>
      </c>
      <c r="E12" s="17">
        <v>4</v>
      </c>
    </row>
    <row r="13" spans="1:5" ht="15.75">
      <c r="A13" s="26"/>
      <c r="B13" s="27" t="s">
        <v>12</v>
      </c>
      <c r="C13" s="28">
        <f>SUM(C14:C38)</f>
        <v>1929030</v>
      </c>
      <c r="D13" s="28">
        <f>SUM(D14:D38)</f>
        <v>1010540.7899999999</v>
      </c>
      <c r="E13" s="43">
        <f aca="true" t="shared" si="0" ref="E13:E38">D13/C13</f>
        <v>0.5238595511733877</v>
      </c>
    </row>
    <row r="14" spans="1:5" ht="14.25">
      <c r="A14" s="23"/>
      <c r="B14" s="6" t="s">
        <v>1</v>
      </c>
      <c r="C14" s="7">
        <v>1235865</v>
      </c>
      <c r="D14" s="7">
        <v>623931.7</v>
      </c>
      <c r="E14" s="22">
        <f t="shared" si="0"/>
        <v>0.504854251880262</v>
      </c>
    </row>
    <row r="15" spans="1:5" ht="14.25">
      <c r="A15" s="23"/>
      <c r="B15" s="1" t="s">
        <v>2</v>
      </c>
      <c r="C15" s="7">
        <v>102300</v>
      </c>
      <c r="D15" s="7">
        <v>98263.72</v>
      </c>
      <c r="E15" s="22">
        <f t="shared" si="0"/>
        <v>0.9605446725317693</v>
      </c>
    </row>
    <row r="16" spans="1:5" ht="14.25">
      <c r="A16" s="23"/>
      <c r="B16" s="1" t="s">
        <v>4</v>
      </c>
      <c r="C16" s="7">
        <v>4000</v>
      </c>
      <c r="D16" s="7">
        <v>412.62</v>
      </c>
      <c r="E16" s="22">
        <f t="shared" si="0"/>
        <v>0.103155</v>
      </c>
    </row>
    <row r="17" spans="1:5" ht="14.25">
      <c r="A17" s="23"/>
      <c r="B17" s="1" t="s">
        <v>5</v>
      </c>
      <c r="C17" s="7">
        <v>204150</v>
      </c>
      <c r="D17" s="7">
        <v>106825.73</v>
      </c>
      <c r="E17" s="22">
        <f t="shared" si="0"/>
        <v>0.5232707812882684</v>
      </c>
    </row>
    <row r="18" spans="1:5" ht="14.25">
      <c r="A18" s="23"/>
      <c r="B18" s="1" t="s">
        <v>16</v>
      </c>
      <c r="C18" s="7">
        <v>33250</v>
      </c>
      <c r="D18" s="7">
        <v>17134.77</v>
      </c>
      <c r="E18" s="22">
        <f t="shared" si="0"/>
        <v>0.5153314285714286</v>
      </c>
    </row>
    <row r="19" spans="1:5" ht="14.25">
      <c r="A19" s="23"/>
      <c r="B19" s="1" t="s">
        <v>3</v>
      </c>
      <c r="C19" s="7">
        <v>118023</v>
      </c>
      <c r="D19" s="7">
        <v>94495</v>
      </c>
      <c r="E19" s="22">
        <f t="shared" si="0"/>
        <v>0.8006490260372978</v>
      </c>
    </row>
    <row r="20" spans="1:5" ht="14.25">
      <c r="A20" s="23"/>
      <c r="B20" s="1" t="s">
        <v>20</v>
      </c>
      <c r="C20" s="7">
        <v>3200</v>
      </c>
      <c r="D20" s="7">
        <v>1200</v>
      </c>
      <c r="E20" s="22">
        <f t="shared" si="0"/>
        <v>0.375</v>
      </c>
    </row>
    <row r="21" spans="1:5" ht="14.25">
      <c r="A21" s="23"/>
      <c r="B21" s="1" t="s">
        <v>17</v>
      </c>
      <c r="C21" s="7">
        <v>17642</v>
      </c>
      <c r="D21" s="7">
        <v>16416</v>
      </c>
      <c r="E21" s="22">
        <f t="shared" si="0"/>
        <v>0.9305067452669765</v>
      </c>
    </row>
    <row r="22" spans="1:5" ht="14.25">
      <c r="A22" s="23"/>
      <c r="B22" s="1" t="s">
        <v>45</v>
      </c>
      <c r="C22" s="7">
        <v>1000</v>
      </c>
      <c r="D22" s="7">
        <v>0</v>
      </c>
      <c r="E22" s="22">
        <f t="shared" si="0"/>
        <v>0</v>
      </c>
    </row>
    <row r="23" spans="1:5" ht="14.25">
      <c r="A23" s="23"/>
      <c r="B23" s="1" t="s">
        <v>7</v>
      </c>
      <c r="C23" s="7">
        <v>55000</v>
      </c>
      <c r="D23" s="7">
        <v>15397.23</v>
      </c>
      <c r="E23" s="22">
        <f t="shared" si="0"/>
        <v>0.27994963636363634</v>
      </c>
    </row>
    <row r="24" spans="1:5" ht="14.25">
      <c r="A24" s="23"/>
      <c r="B24" s="1" t="s">
        <v>6</v>
      </c>
      <c r="C24" s="7">
        <v>35000</v>
      </c>
      <c r="D24" s="7">
        <v>18011.16</v>
      </c>
      <c r="E24" s="22">
        <f t="shared" si="0"/>
        <v>0.5146045714285714</v>
      </c>
    </row>
    <row r="25" spans="1:5" ht="14.25">
      <c r="A25" s="23"/>
      <c r="B25" s="1" t="s">
        <v>9</v>
      </c>
      <c r="C25" s="7">
        <v>3000</v>
      </c>
      <c r="D25" s="7">
        <v>1811.16</v>
      </c>
      <c r="E25" s="22">
        <f t="shared" si="0"/>
        <v>0.60372</v>
      </c>
    </row>
    <row r="26" spans="1:5" ht="14.25">
      <c r="A26" s="23"/>
      <c r="B26" s="1" t="s">
        <v>24</v>
      </c>
      <c r="C26" s="7">
        <v>1000</v>
      </c>
      <c r="D26" s="7">
        <v>100</v>
      </c>
      <c r="E26" s="22">
        <f t="shared" si="0"/>
        <v>0.1</v>
      </c>
    </row>
    <row r="27" spans="1:5" ht="14.25">
      <c r="A27" s="23"/>
      <c r="B27" s="1" t="s">
        <v>8</v>
      </c>
      <c r="C27" s="7">
        <v>23800</v>
      </c>
      <c r="D27" s="7">
        <v>10339.33</v>
      </c>
      <c r="E27" s="22">
        <f t="shared" si="0"/>
        <v>0.43442563025210085</v>
      </c>
    </row>
    <row r="28" spans="1:5" ht="14.25">
      <c r="A28" s="23"/>
      <c r="B28" s="1" t="s">
        <v>28</v>
      </c>
      <c r="C28" s="7">
        <v>4000</v>
      </c>
      <c r="D28" s="7">
        <v>1234.9</v>
      </c>
      <c r="E28" s="22">
        <f t="shared" si="0"/>
        <v>0.308725</v>
      </c>
    </row>
    <row r="29" spans="1:5" ht="14.25">
      <c r="A29" s="23"/>
      <c r="B29" s="1" t="s">
        <v>18</v>
      </c>
      <c r="C29" s="7">
        <v>2000</v>
      </c>
      <c r="D29" s="7">
        <v>833.84</v>
      </c>
      <c r="E29" s="22">
        <f t="shared" si="0"/>
        <v>0.41692</v>
      </c>
    </row>
    <row r="30" spans="1:5" ht="14.25">
      <c r="A30" s="23"/>
      <c r="B30" s="1" t="s">
        <v>19</v>
      </c>
      <c r="C30" s="7">
        <v>2800</v>
      </c>
      <c r="D30" s="7">
        <v>0</v>
      </c>
      <c r="E30" s="22">
        <f t="shared" si="0"/>
        <v>0</v>
      </c>
    </row>
    <row r="31" spans="1:5" ht="14.25">
      <c r="A31" s="23"/>
      <c r="B31" s="1" t="s">
        <v>10</v>
      </c>
      <c r="C31" s="7">
        <v>2500</v>
      </c>
      <c r="D31" s="7">
        <v>450</v>
      </c>
      <c r="E31" s="22">
        <f t="shared" si="0"/>
        <v>0.18</v>
      </c>
    </row>
    <row r="32" spans="1:5" ht="14.25">
      <c r="A32" s="23"/>
      <c r="B32" s="1" t="s">
        <v>27</v>
      </c>
      <c r="C32" s="7">
        <v>2500</v>
      </c>
      <c r="D32" s="7">
        <v>1732.4</v>
      </c>
      <c r="E32" s="22">
        <f t="shared" si="0"/>
        <v>0.69296</v>
      </c>
    </row>
    <row r="33" spans="1:5" ht="14.25">
      <c r="A33" s="23"/>
      <c r="B33" s="1" t="s">
        <v>29</v>
      </c>
      <c r="C33" s="7">
        <v>2000</v>
      </c>
      <c r="D33" s="7">
        <v>459.1</v>
      </c>
      <c r="E33" s="22">
        <f t="shared" si="0"/>
        <v>0.22955</v>
      </c>
    </row>
    <row r="34" spans="1:5" ht="14.25">
      <c r="A34" s="23"/>
      <c r="B34" s="1" t="s">
        <v>30</v>
      </c>
      <c r="C34" s="7">
        <v>1000</v>
      </c>
      <c r="D34" s="7">
        <v>278.85</v>
      </c>
      <c r="E34" s="24">
        <f t="shared" si="0"/>
        <v>0.27885000000000004</v>
      </c>
    </row>
    <row r="35" spans="1:5" ht="14.25">
      <c r="A35" s="23"/>
      <c r="B35" s="1" t="s">
        <v>31</v>
      </c>
      <c r="C35" s="7"/>
      <c r="D35" s="7"/>
      <c r="E35" s="22"/>
    </row>
    <row r="36" spans="1:5" ht="14.25">
      <c r="A36" s="23"/>
      <c r="B36" s="1" t="s">
        <v>32</v>
      </c>
      <c r="C36" s="7">
        <v>5000</v>
      </c>
      <c r="D36" s="7">
        <v>1213.28</v>
      </c>
      <c r="E36" s="24">
        <f t="shared" si="0"/>
        <v>0.24265599999999998</v>
      </c>
    </row>
    <row r="37" spans="1:5" ht="14.25">
      <c r="A37" s="23"/>
      <c r="B37" s="1" t="s">
        <v>33</v>
      </c>
      <c r="C37" s="7"/>
      <c r="D37" s="7"/>
      <c r="E37" s="22"/>
    </row>
    <row r="38" spans="1:5" ht="15" thickBot="1">
      <c r="A38" s="36"/>
      <c r="B38" s="1" t="s">
        <v>46</v>
      </c>
      <c r="C38" s="34">
        <v>70000</v>
      </c>
      <c r="D38" s="7">
        <v>0</v>
      </c>
      <c r="E38" s="24">
        <f t="shared" si="0"/>
        <v>0</v>
      </c>
    </row>
    <row r="39" spans="1:5" ht="15.75">
      <c r="A39" s="37"/>
      <c r="B39" s="27" t="s">
        <v>13</v>
      </c>
      <c r="C39" s="33">
        <f>SUM(C40:C63)</f>
        <v>1629724</v>
      </c>
      <c r="D39" s="28">
        <f>SUM(D40:D63)</f>
        <v>861369.18</v>
      </c>
      <c r="E39" s="41">
        <f aca="true" t="shared" si="1" ref="E39:E63">D39/C39</f>
        <v>0.5285368442754724</v>
      </c>
    </row>
    <row r="40" spans="1:5" ht="14.25">
      <c r="A40" s="36"/>
      <c r="B40" s="6" t="s">
        <v>1</v>
      </c>
      <c r="C40" s="34">
        <v>1048248</v>
      </c>
      <c r="D40" s="7">
        <v>513247.42</v>
      </c>
      <c r="E40" s="32">
        <f t="shared" si="1"/>
        <v>0.4896240393494669</v>
      </c>
    </row>
    <row r="41" spans="1:5" ht="14.25">
      <c r="A41" s="36"/>
      <c r="B41" s="1" t="s">
        <v>2</v>
      </c>
      <c r="C41" s="34">
        <v>81741</v>
      </c>
      <c r="D41" s="7">
        <v>81577.02</v>
      </c>
      <c r="E41" s="32">
        <f t="shared" si="1"/>
        <v>0.9979939075861564</v>
      </c>
    </row>
    <row r="42" spans="1:5" ht="14.25">
      <c r="A42" s="36"/>
      <c r="B42" s="1" t="s">
        <v>5</v>
      </c>
      <c r="C42" s="34">
        <v>169402</v>
      </c>
      <c r="D42" s="7">
        <v>88975.77</v>
      </c>
      <c r="E42" s="32">
        <f t="shared" si="1"/>
        <v>0.5252344718480302</v>
      </c>
    </row>
    <row r="43" spans="1:5" ht="14.25">
      <c r="A43" s="36"/>
      <c r="B43" s="1" t="s">
        <v>16</v>
      </c>
      <c r="C43" s="34">
        <v>27293</v>
      </c>
      <c r="D43" s="7">
        <v>14295.19</v>
      </c>
      <c r="E43" s="32">
        <f t="shared" si="1"/>
        <v>0.5237676327263401</v>
      </c>
    </row>
    <row r="44" spans="1:5" ht="14.25">
      <c r="A44" s="36"/>
      <c r="B44" s="1" t="s">
        <v>3</v>
      </c>
      <c r="C44" s="34">
        <v>80698</v>
      </c>
      <c r="D44" s="7">
        <v>75706</v>
      </c>
      <c r="E44" s="32">
        <f t="shared" si="1"/>
        <v>0.9381397308483481</v>
      </c>
    </row>
    <row r="45" spans="1:5" ht="14.25">
      <c r="A45" s="36"/>
      <c r="B45" s="1" t="s">
        <v>20</v>
      </c>
      <c r="C45" s="34">
        <v>6300</v>
      </c>
      <c r="D45" s="7">
        <v>2236.6</v>
      </c>
      <c r="E45" s="32">
        <f t="shared" si="1"/>
        <v>0.355015873015873</v>
      </c>
    </row>
    <row r="46" spans="1:5" ht="14.25">
      <c r="A46" s="36"/>
      <c r="B46" s="1" t="s">
        <v>17</v>
      </c>
      <c r="C46" s="34">
        <v>7486</v>
      </c>
      <c r="D46" s="7">
        <v>7485.93</v>
      </c>
      <c r="E46" s="32">
        <f t="shared" si="1"/>
        <v>0.9999906492118622</v>
      </c>
    </row>
    <row r="47" spans="1:5" ht="14.25">
      <c r="A47" s="36"/>
      <c r="B47" s="1" t="s">
        <v>7</v>
      </c>
      <c r="C47" s="34">
        <v>56156</v>
      </c>
      <c r="D47" s="7">
        <v>15782.5</v>
      </c>
      <c r="E47" s="32">
        <f t="shared" si="1"/>
        <v>0.2810474392763017</v>
      </c>
    </row>
    <row r="48" spans="1:5" ht="14.25">
      <c r="A48" s="36"/>
      <c r="B48" s="1" t="s">
        <v>19</v>
      </c>
      <c r="C48" s="34">
        <v>3000</v>
      </c>
      <c r="D48" s="7">
        <v>49.6</v>
      </c>
      <c r="E48" s="32">
        <f t="shared" si="1"/>
        <v>0.016533333333333334</v>
      </c>
    </row>
    <row r="49" spans="1:5" ht="14.25">
      <c r="A49" s="36"/>
      <c r="B49" s="1" t="s">
        <v>6</v>
      </c>
      <c r="C49" s="34">
        <v>23200</v>
      </c>
      <c r="D49" s="7">
        <v>11888.16</v>
      </c>
      <c r="E49" s="32">
        <f t="shared" si="1"/>
        <v>0.5124206896551724</v>
      </c>
    </row>
    <row r="50" spans="1:5" ht="14.25">
      <c r="A50" s="36"/>
      <c r="B50" s="1" t="s">
        <v>9</v>
      </c>
      <c r="C50" s="34">
        <v>42000</v>
      </c>
      <c r="D50" s="7">
        <v>280.88</v>
      </c>
      <c r="E50" s="32">
        <f t="shared" si="1"/>
        <v>0.006687619047619047</v>
      </c>
    </row>
    <row r="51" spans="1:5" ht="14.25">
      <c r="A51" s="36"/>
      <c r="B51" s="1" t="s">
        <v>24</v>
      </c>
      <c r="C51" s="34">
        <v>1200</v>
      </c>
      <c r="D51" s="7">
        <v>260</v>
      </c>
      <c r="E51" s="32">
        <f t="shared" si="1"/>
        <v>0.21666666666666667</v>
      </c>
    </row>
    <row r="52" spans="1:5" ht="14.25">
      <c r="A52" s="36"/>
      <c r="B52" s="1" t="s">
        <v>8</v>
      </c>
      <c r="C52" s="34">
        <v>10350</v>
      </c>
      <c r="D52" s="7">
        <v>6205.27</v>
      </c>
      <c r="E52" s="32">
        <f t="shared" si="1"/>
        <v>0.5995429951690822</v>
      </c>
    </row>
    <row r="53" spans="1:5" ht="14.25">
      <c r="A53" s="36"/>
      <c r="B53" s="1" t="s">
        <v>27</v>
      </c>
      <c r="C53" s="34">
        <v>800</v>
      </c>
      <c r="D53" s="7">
        <v>174</v>
      </c>
      <c r="E53" s="32">
        <f t="shared" si="1"/>
        <v>0.2175</v>
      </c>
    </row>
    <row r="54" spans="1:5" ht="14.25">
      <c r="A54" s="36"/>
      <c r="B54" s="1" t="s">
        <v>28</v>
      </c>
      <c r="C54" s="34">
        <v>3700</v>
      </c>
      <c r="D54" s="7">
        <v>1311.26</v>
      </c>
      <c r="E54" s="32">
        <f t="shared" si="1"/>
        <v>0.3543945945945946</v>
      </c>
    </row>
    <row r="55" spans="1:5" ht="14.25">
      <c r="A55" s="36"/>
      <c r="B55" s="1" t="s">
        <v>18</v>
      </c>
      <c r="C55" s="34">
        <v>716</v>
      </c>
      <c r="D55" s="7">
        <v>237.42</v>
      </c>
      <c r="E55" s="32">
        <f t="shared" si="1"/>
        <v>0.3315921787709497</v>
      </c>
    </row>
    <row r="56" spans="1:5" ht="14.25">
      <c r="A56" s="36"/>
      <c r="B56" s="1" t="s">
        <v>22</v>
      </c>
      <c r="C56" s="34">
        <v>934</v>
      </c>
      <c r="D56" s="7">
        <v>933.39</v>
      </c>
      <c r="E56" s="32">
        <f t="shared" si="1"/>
        <v>0.9993468950749465</v>
      </c>
    </row>
    <row r="57" spans="1:5" ht="14.25">
      <c r="A57" s="36"/>
      <c r="B57" s="1" t="s">
        <v>10</v>
      </c>
      <c r="C57" s="34">
        <v>2400</v>
      </c>
      <c r="D57" s="7">
        <v>980</v>
      </c>
      <c r="E57" s="32">
        <f t="shared" si="1"/>
        <v>0.4083333333333333</v>
      </c>
    </row>
    <row r="58" spans="1:5" ht="14.25">
      <c r="A58" s="36"/>
      <c r="B58" s="1" t="s">
        <v>29</v>
      </c>
      <c r="C58" s="34">
        <v>2300</v>
      </c>
      <c r="D58" s="7">
        <v>440</v>
      </c>
      <c r="E58" s="32">
        <f t="shared" si="1"/>
        <v>0.19130434782608696</v>
      </c>
    </row>
    <row r="59" spans="1:5" ht="14.25">
      <c r="A59" s="36"/>
      <c r="B59" s="1" t="s">
        <v>30</v>
      </c>
      <c r="C59" s="34">
        <v>800</v>
      </c>
      <c r="D59" s="7">
        <v>118.22</v>
      </c>
      <c r="E59" s="35">
        <f t="shared" si="1"/>
        <v>0.147775</v>
      </c>
    </row>
    <row r="60" spans="1:5" ht="14.25">
      <c r="A60" s="36"/>
      <c r="B60" s="1" t="s">
        <v>31</v>
      </c>
      <c r="C60" s="34"/>
      <c r="D60" s="7"/>
      <c r="E60" s="32"/>
    </row>
    <row r="61" spans="1:5" ht="14.25">
      <c r="A61" s="36"/>
      <c r="B61" s="1" t="s">
        <v>32</v>
      </c>
      <c r="C61" s="34">
        <v>1000</v>
      </c>
      <c r="D61" s="7">
        <v>801.54</v>
      </c>
      <c r="E61" s="35">
        <f t="shared" si="1"/>
        <v>0.8015399999999999</v>
      </c>
    </row>
    <row r="62" spans="1:5" ht="14.25">
      <c r="A62" s="36"/>
      <c r="B62" s="1" t="s">
        <v>33</v>
      </c>
      <c r="C62" s="34"/>
      <c r="D62" s="7"/>
      <c r="E62" s="32"/>
    </row>
    <row r="63" spans="1:5" ht="15" thickBot="1">
      <c r="A63" s="36"/>
      <c r="B63" s="1" t="s">
        <v>46</v>
      </c>
      <c r="C63" s="34">
        <v>60000</v>
      </c>
      <c r="D63" s="7">
        <v>38383.01</v>
      </c>
      <c r="E63" s="35">
        <f t="shared" si="1"/>
        <v>0.6397168333333334</v>
      </c>
    </row>
    <row r="64" spans="1:5" ht="15.75">
      <c r="A64" s="37"/>
      <c r="B64" s="27" t="s">
        <v>11</v>
      </c>
      <c r="C64" s="33">
        <f>SUM(C65:C88)</f>
        <v>3805839</v>
      </c>
      <c r="D64" s="28">
        <f>SUM(D65:D87)</f>
        <v>2025394.9699999997</v>
      </c>
      <c r="E64" s="40">
        <f aca="true" t="shared" si="2" ref="E64:E88">D64/C64</f>
        <v>0.5321809382898225</v>
      </c>
    </row>
    <row r="65" spans="1:5" ht="14.25">
      <c r="A65" s="36"/>
      <c r="B65" s="6" t="s">
        <v>1</v>
      </c>
      <c r="C65" s="34">
        <v>2650343</v>
      </c>
      <c r="D65" s="7">
        <v>1314754.33</v>
      </c>
      <c r="E65" s="22">
        <f t="shared" si="2"/>
        <v>0.4960695011928645</v>
      </c>
    </row>
    <row r="66" spans="1:5" ht="14.25">
      <c r="A66" s="36"/>
      <c r="B66" s="1" t="s">
        <v>2</v>
      </c>
      <c r="C66" s="34">
        <v>204817</v>
      </c>
      <c r="D66" s="7">
        <v>191068.13</v>
      </c>
      <c r="E66" s="22">
        <f t="shared" si="2"/>
        <v>0.9328724178168805</v>
      </c>
    </row>
    <row r="67" spans="1:5" ht="14.25">
      <c r="A67" s="36"/>
      <c r="B67" s="1" t="s">
        <v>5</v>
      </c>
      <c r="C67" s="34">
        <v>427434</v>
      </c>
      <c r="D67" s="7">
        <v>223627.5</v>
      </c>
      <c r="E67" s="22">
        <f t="shared" si="2"/>
        <v>0.5231860357388509</v>
      </c>
    </row>
    <row r="68" spans="1:5" ht="14.25">
      <c r="A68" s="36"/>
      <c r="B68" s="1" t="s">
        <v>16</v>
      </c>
      <c r="C68" s="34">
        <v>68805</v>
      </c>
      <c r="D68" s="7">
        <v>36129.29</v>
      </c>
      <c r="E68" s="22">
        <f t="shared" si="2"/>
        <v>0.5250968679601773</v>
      </c>
    </row>
    <row r="69" spans="1:5" ht="14.25">
      <c r="A69" s="36"/>
      <c r="B69" s="1" t="s">
        <v>3</v>
      </c>
      <c r="C69" s="34">
        <v>193157</v>
      </c>
      <c r="D69" s="7">
        <v>152485</v>
      </c>
      <c r="E69" s="22">
        <f t="shared" si="2"/>
        <v>0.7894355368948576</v>
      </c>
    </row>
    <row r="70" spans="1:5" ht="14.25">
      <c r="A70" s="36"/>
      <c r="B70" s="1" t="s">
        <v>4</v>
      </c>
      <c r="C70" s="34">
        <v>2000</v>
      </c>
      <c r="D70" s="7">
        <v>0</v>
      </c>
      <c r="E70" s="22">
        <f t="shared" si="2"/>
        <v>0</v>
      </c>
    </row>
    <row r="71" spans="1:5" ht="14.25">
      <c r="A71" s="36"/>
      <c r="B71" s="38" t="s">
        <v>20</v>
      </c>
      <c r="C71" s="34">
        <v>7540</v>
      </c>
      <c r="D71" s="7">
        <v>923.5</v>
      </c>
      <c r="E71" s="22">
        <f t="shared" si="2"/>
        <v>0.12248010610079575</v>
      </c>
    </row>
    <row r="72" spans="1:5" ht="14.25">
      <c r="A72" s="36"/>
      <c r="B72" s="1" t="s">
        <v>17</v>
      </c>
      <c r="C72" s="34">
        <v>16694</v>
      </c>
      <c r="D72" s="7">
        <v>16660.88</v>
      </c>
      <c r="E72" s="22">
        <f t="shared" si="2"/>
        <v>0.998016053671978</v>
      </c>
    </row>
    <row r="73" spans="1:5" ht="14.25">
      <c r="A73" s="36"/>
      <c r="B73" s="1" t="s">
        <v>7</v>
      </c>
      <c r="C73" s="34">
        <v>25050</v>
      </c>
      <c r="D73" s="7">
        <v>12835.15</v>
      </c>
      <c r="E73" s="22">
        <f t="shared" si="2"/>
        <v>0.5123812375249501</v>
      </c>
    </row>
    <row r="74" spans="1:5" ht="14.25">
      <c r="A74" s="36"/>
      <c r="B74" s="1" t="s">
        <v>19</v>
      </c>
      <c r="C74" s="34">
        <v>2000</v>
      </c>
      <c r="D74" s="7">
        <v>0</v>
      </c>
      <c r="E74" s="22">
        <f t="shared" si="2"/>
        <v>0</v>
      </c>
    </row>
    <row r="75" spans="1:5" ht="14.25">
      <c r="A75" s="36"/>
      <c r="B75" s="1" t="s">
        <v>6</v>
      </c>
      <c r="C75" s="34">
        <v>98430</v>
      </c>
      <c r="D75" s="7">
        <v>50412.62</v>
      </c>
      <c r="E75" s="22">
        <f t="shared" si="2"/>
        <v>0.5121672254393986</v>
      </c>
    </row>
    <row r="76" spans="1:5" ht="14.25">
      <c r="A76" s="36"/>
      <c r="B76" s="1" t="s">
        <v>9</v>
      </c>
      <c r="C76" s="34">
        <v>6850</v>
      </c>
      <c r="D76" s="7">
        <v>2994.65</v>
      </c>
      <c r="E76" s="22">
        <f t="shared" si="2"/>
        <v>0.43717518248175186</v>
      </c>
    </row>
    <row r="77" spans="1:5" ht="14.25">
      <c r="A77" s="36"/>
      <c r="B77" s="1" t="s">
        <v>24</v>
      </c>
      <c r="C77" s="34">
        <v>2275</v>
      </c>
      <c r="D77" s="7">
        <v>390</v>
      </c>
      <c r="E77" s="22">
        <f t="shared" si="2"/>
        <v>0.17142857142857143</v>
      </c>
    </row>
    <row r="78" spans="1:5" ht="14.25">
      <c r="A78" s="36"/>
      <c r="B78" s="1" t="s">
        <v>8</v>
      </c>
      <c r="C78" s="34">
        <v>31964</v>
      </c>
      <c r="D78" s="7">
        <v>16205.52</v>
      </c>
      <c r="E78" s="22">
        <f t="shared" si="2"/>
        <v>0.5069928669753473</v>
      </c>
    </row>
    <row r="79" spans="1:5" ht="14.25">
      <c r="A79" s="36"/>
      <c r="B79" s="1" t="s">
        <v>27</v>
      </c>
      <c r="C79" s="34">
        <v>1860</v>
      </c>
      <c r="D79" s="7">
        <v>783.24</v>
      </c>
      <c r="E79" s="22">
        <f t="shared" si="2"/>
        <v>0.4210967741935484</v>
      </c>
    </row>
    <row r="80" spans="1:5" ht="14.25">
      <c r="A80" s="36"/>
      <c r="B80" s="1" t="s">
        <v>28</v>
      </c>
      <c r="C80" s="34">
        <v>5720</v>
      </c>
      <c r="D80" s="7">
        <v>2481.19</v>
      </c>
      <c r="E80" s="22">
        <f t="shared" si="2"/>
        <v>0.4337744755244755</v>
      </c>
    </row>
    <row r="81" spans="1:5" ht="14.25">
      <c r="A81" s="36"/>
      <c r="B81" s="1" t="s">
        <v>18</v>
      </c>
      <c r="C81" s="34">
        <v>2000</v>
      </c>
      <c r="D81" s="7">
        <v>244.14</v>
      </c>
      <c r="E81" s="22">
        <f t="shared" si="2"/>
        <v>0.12207</v>
      </c>
    </row>
    <row r="82" spans="1:5" ht="14.25">
      <c r="A82" s="36"/>
      <c r="B82" s="1" t="s">
        <v>10</v>
      </c>
      <c r="C82" s="34">
        <v>700</v>
      </c>
      <c r="D82" s="7">
        <v>470</v>
      </c>
      <c r="E82" s="22">
        <f t="shared" si="2"/>
        <v>0.6714285714285714</v>
      </c>
    </row>
    <row r="83" spans="1:5" ht="14.25">
      <c r="A83" s="36"/>
      <c r="B83" s="1" t="s">
        <v>29</v>
      </c>
      <c r="C83" s="34">
        <v>3600</v>
      </c>
      <c r="D83" s="7">
        <v>440</v>
      </c>
      <c r="E83" s="22">
        <f t="shared" si="2"/>
        <v>0.12222222222222222</v>
      </c>
    </row>
    <row r="84" spans="1:5" ht="14.25">
      <c r="A84" s="36"/>
      <c r="B84" s="1" t="s">
        <v>30</v>
      </c>
      <c r="C84" s="34">
        <v>1600</v>
      </c>
      <c r="D84" s="7">
        <v>0</v>
      </c>
      <c r="E84" s="24">
        <f t="shared" si="2"/>
        <v>0</v>
      </c>
    </row>
    <row r="85" spans="1:5" ht="14.25">
      <c r="A85" s="36"/>
      <c r="B85" s="1" t="s">
        <v>31</v>
      </c>
      <c r="C85" s="34"/>
      <c r="D85" s="7"/>
      <c r="E85" s="22"/>
    </row>
    <row r="86" spans="1:5" ht="14.25">
      <c r="A86" s="36"/>
      <c r="B86" s="1" t="s">
        <v>32</v>
      </c>
      <c r="C86" s="34">
        <v>3000</v>
      </c>
      <c r="D86" s="7">
        <v>2489.83</v>
      </c>
      <c r="E86" s="24">
        <f t="shared" si="2"/>
        <v>0.8299433333333333</v>
      </c>
    </row>
    <row r="87" spans="1:5" ht="14.25">
      <c r="A87" s="44"/>
      <c r="B87" s="1" t="s">
        <v>33</v>
      </c>
      <c r="C87" s="45"/>
      <c r="D87" s="46"/>
      <c r="E87" s="22"/>
    </row>
    <row r="88" spans="1:5" ht="15" thickBot="1">
      <c r="A88" s="39"/>
      <c r="B88" s="47" t="s">
        <v>51</v>
      </c>
      <c r="C88" s="48">
        <v>50000</v>
      </c>
      <c r="D88" s="48">
        <v>0</v>
      </c>
      <c r="E88" s="49">
        <f t="shared" si="2"/>
        <v>0</v>
      </c>
    </row>
    <row r="89" spans="1:5" ht="15.75">
      <c r="A89" s="21"/>
      <c r="B89" s="18" t="s">
        <v>21</v>
      </c>
      <c r="C89" s="19">
        <f>SUM(C90:C112)</f>
        <v>822097</v>
      </c>
      <c r="D89" s="19">
        <f>SUM(D90:D112)</f>
        <v>409906.92000000004</v>
      </c>
      <c r="E89" s="42">
        <f>D89/C89</f>
        <v>0.49861138040888126</v>
      </c>
    </row>
    <row r="90" spans="1:5" ht="14.25">
      <c r="A90" s="23"/>
      <c r="B90" s="6" t="s">
        <v>1</v>
      </c>
      <c r="C90" s="7">
        <v>501306</v>
      </c>
      <c r="D90" s="7">
        <v>247642.17</v>
      </c>
      <c r="E90" s="22">
        <f aca="true" t="shared" si="3" ref="E90:E111">D90/C90</f>
        <v>0.49399402759990907</v>
      </c>
    </row>
    <row r="91" spans="1:5" ht="14.25">
      <c r="A91" s="23"/>
      <c r="B91" s="1" t="s">
        <v>2</v>
      </c>
      <c r="C91" s="7">
        <v>39171</v>
      </c>
      <c r="D91" s="7">
        <v>36436.76</v>
      </c>
      <c r="E91" s="22">
        <f t="shared" si="3"/>
        <v>0.9301973398687805</v>
      </c>
    </row>
    <row r="92" spans="1:5" ht="14.25">
      <c r="A92" s="23"/>
      <c r="B92" s="1" t="s">
        <v>5</v>
      </c>
      <c r="C92" s="7">
        <v>89016</v>
      </c>
      <c r="D92" s="7">
        <v>45150.52</v>
      </c>
      <c r="E92" s="22">
        <f t="shared" si="3"/>
        <v>0.5072180282196459</v>
      </c>
    </row>
    <row r="93" spans="1:5" ht="14.25">
      <c r="A93" s="23"/>
      <c r="B93" s="1" t="s">
        <v>16</v>
      </c>
      <c r="C93" s="7">
        <v>14337</v>
      </c>
      <c r="D93" s="7">
        <v>7294.73</v>
      </c>
      <c r="E93" s="22">
        <f t="shared" si="3"/>
        <v>0.5088044918741716</v>
      </c>
    </row>
    <row r="94" spans="1:5" ht="14.25">
      <c r="A94" s="23"/>
      <c r="B94" s="1" t="s">
        <v>3</v>
      </c>
      <c r="C94" s="7">
        <v>39032</v>
      </c>
      <c r="D94" s="7">
        <v>29274</v>
      </c>
      <c r="E94" s="22">
        <f t="shared" si="3"/>
        <v>0.75</v>
      </c>
    </row>
    <row r="95" spans="1:5" ht="14.25">
      <c r="A95" s="23"/>
      <c r="B95" s="1" t="s">
        <v>4</v>
      </c>
      <c r="C95" s="7">
        <v>12287</v>
      </c>
      <c r="D95" s="7">
        <v>3140.5</v>
      </c>
      <c r="E95" s="22">
        <f t="shared" si="3"/>
        <v>0.25559534467323186</v>
      </c>
    </row>
    <row r="96" spans="1:5" ht="14.25">
      <c r="A96" s="23"/>
      <c r="B96" s="1" t="s">
        <v>20</v>
      </c>
      <c r="C96" s="7">
        <v>36118</v>
      </c>
      <c r="D96" s="7">
        <v>15362.8</v>
      </c>
      <c r="E96" s="22">
        <f t="shared" si="3"/>
        <v>0.425350240877125</v>
      </c>
    </row>
    <row r="97" spans="1:5" ht="14.25">
      <c r="A97" s="23"/>
      <c r="B97" s="1" t="s">
        <v>17</v>
      </c>
      <c r="C97" s="7">
        <v>3932</v>
      </c>
      <c r="D97" s="7">
        <v>3832</v>
      </c>
      <c r="E97" s="22">
        <f t="shared" si="3"/>
        <v>0.9745676500508647</v>
      </c>
    </row>
    <row r="98" spans="1:5" ht="14.25">
      <c r="A98" s="23"/>
      <c r="B98" s="1" t="s">
        <v>7</v>
      </c>
      <c r="C98" s="7">
        <v>20200</v>
      </c>
      <c r="D98" s="7">
        <v>8409.14</v>
      </c>
      <c r="E98" s="22">
        <f t="shared" si="3"/>
        <v>0.41629405940594055</v>
      </c>
    </row>
    <row r="99" spans="1:5" ht="14.25">
      <c r="A99" s="23"/>
      <c r="B99" s="1" t="s">
        <v>19</v>
      </c>
      <c r="C99" s="7">
        <v>1000</v>
      </c>
      <c r="D99" s="7">
        <v>25</v>
      </c>
      <c r="E99" s="22">
        <f t="shared" si="3"/>
        <v>0.025</v>
      </c>
    </row>
    <row r="100" spans="1:5" ht="14.25">
      <c r="A100" s="23"/>
      <c r="B100" s="1" t="s">
        <v>6</v>
      </c>
      <c r="C100" s="7">
        <v>8500</v>
      </c>
      <c r="D100" s="7">
        <v>4384.96</v>
      </c>
      <c r="E100" s="22">
        <f t="shared" si="3"/>
        <v>0.5158776470588236</v>
      </c>
    </row>
    <row r="101" spans="1:5" ht="14.25">
      <c r="A101" s="23"/>
      <c r="B101" s="1" t="s">
        <v>9</v>
      </c>
      <c r="C101" s="7">
        <v>23000</v>
      </c>
      <c r="D101" s="7">
        <v>183</v>
      </c>
      <c r="E101" s="22">
        <f t="shared" si="3"/>
        <v>0.007956521739130435</v>
      </c>
    </row>
    <row r="102" spans="1:5" ht="14.25">
      <c r="A102" s="23"/>
      <c r="B102" s="1" t="s">
        <v>24</v>
      </c>
      <c r="C102" s="7">
        <v>900</v>
      </c>
      <c r="D102" s="7">
        <v>50</v>
      </c>
      <c r="E102" s="22">
        <f t="shared" si="3"/>
        <v>0.05555555555555555</v>
      </c>
    </row>
    <row r="103" spans="1:5" ht="14.25">
      <c r="A103" s="23"/>
      <c r="B103" s="1" t="s">
        <v>8</v>
      </c>
      <c r="C103" s="7">
        <v>15448</v>
      </c>
      <c r="D103" s="7">
        <v>2532.09</v>
      </c>
      <c r="E103" s="22">
        <f t="shared" si="3"/>
        <v>0.1639105385810461</v>
      </c>
    </row>
    <row r="104" spans="1:5" ht="14.25">
      <c r="A104" s="23"/>
      <c r="B104" s="1" t="s">
        <v>27</v>
      </c>
      <c r="C104" s="7">
        <v>1500</v>
      </c>
      <c r="D104" s="7">
        <v>618.9</v>
      </c>
      <c r="E104" s="22">
        <f t="shared" si="3"/>
        <v>0.41259999999999997</v>
      </c>
    </row>
    <row r="105" spans="1:5" ht="14.25">
      <c r="A105" s="23"/>
      <c r="B105" s="1" t="s">
        <v>28</v>
      </c>
      <c r="C105" s="7">
        <v>2500</v>
      </c>
      <c r="D105" s="7">
        <v>924</v>
      </c>
      <c r="E105" s="22">
        <f t="shared" si="3"/>
        <v>0.3696</v>
      </c>
    </row>
    <row r="106" spans="1:5" ht="14.25">
      <c r="A106" s="23"/>
      <c r="B106" s="1" t="s">
        <v>18</v>
      </c>
      <c r="C106" s="7">
        <v>4000</v>
      </c>
      <c r="D106" s="7">
        <v>1622.93</v>
      </c>
      <c r="E106" s="22">
        <f t="shared" si="3"/>
        <v>0.4057325</v>
      </c>
    </row>
    <row r="107" spans="1:5" ht="14.25">
      <c r="A107" s="23"/>
      <c r="B107" s="1" t="s">
        <v>10</v>
      </c>
      <c r="C107" s="7">
        <v>1500</v>
      </c>
      <c r="D107" s="7">
        <v>450</v>
      </c>
      <c r="E107" s="22">
        <f t="shared" si="3"/>
        <v>0.3</v>
      </c>
    </row>
    <row r="108" spans="1:5" ht="14.25">
      <c r="A108" s="23"/>
      <c r="B108" s="1" t="s">
        <v>29</v>
      </c>
      <c r="C108" s="7">
        <v>850</v>
      </c>
      <c r="D108" s="7">
        <v>280</v>
      </c>
      <c r="E108" s="22">
        <f t="shared" si="3"/>
        <v>0.32941176470588235</v>
      </c>
    </row>
    <row r="109" spans="1:5" ht="14.25">
      <c r="A109" s="23"/>
      <c r="B109" s="1" t="s">
        <v>30</v>
      </c>
      <c r="C109" s="7">
        <v>3000</v>
      </c>
      <c r="D109" s="7">
        <v>285</v>
      </c>
      <c r="E109" s="24">
        <f t="shared" si="3"/>
        <v>0.095</v>
      </c>
    </row>
    <row r="110" spans="1:5" ht="14.25">
      <c r="A110" s="23"/>
      <c r="B110" s="1" t="s">
        <v>31</v>
      </c>
      <c r="C110" s="7"/>
      <c r="D110" s="7"/>
      <c r="E110" s="22"/>
    </row>
    <row r="111" spans="1:5" ht="14.25">
      <c r="A111" s="23"/>
      <c r="B111" s="1" t="s">
        <v>32</v>
      </c>
      <c r="C111" s="7">
        <v>4500</v>
      </c>
      <c r="D111" s="7">
        <v>2008.42</v>
      </c>
      <c r="E111" s="24">
        <f t="shared" si="3"/>
        <v>0.4463155555555556</v>
      </c>
    </row>
    <row r="112" spans="1:5" ht="15" thickBot="1">
      <c r="A112" s="23"/>
      <c r="B112" s="1" t="s">
        <v>33</v>
      </c>
      <c r="C112" s="7"/>
      <c r="D112" s="7"/>
      <c r="E112" s="22"/>
    </row>
    <row r="113" spans="1:5" ht="15.75">
      <c r="A113" s="26"/>
      <c r="B113" s="27" t="s">
        <v>34</v>
      </c>
      <c r="C113" s="28">
        <f>SUM(C114:C136)</f>
        <v>1098198</v>
      </c>
      <c r="D113" s="28">
        <f>SUM(D114:D136)</f>
        <v>556039.1</v>
      </c>
      <c r="E113" s="40">
        <f>D113/C113</f>
        <v>0.5063195343644771</v>
      </c>
    </row>
    <row r="114" spans="1:5" ht="14.25">
      <c r="A114" s="23"/>
      <c r="B114" s="6" t="s">
        <v>1</v>
      </c>
      <c r="C114" s="7">
        <v>666576</v>
      </c>
      <c r="D114" s="7">
        <v>327847.88</v>
      </c>
      <c r="E114" s="22">
        <f aca="true" t="shared" si="4" ref="E114:E125">D114/C114</f>
        <v>0.4918387100645688</v>
      </c>
    </row>
    <row r="115" spans="1:5" ht="14.25">
      <c r="A115" s="23"/>
      <c r="B115" s="1" t="s">
        <v>2</v>
      </c>
      <c r="C115" s="7">
        <v>51640</v>
      </c>
      <c r="D115" s="7">
        <v>48737.8</v>
      </c>
      <c r="E115" s="22">
        <f t="shared" si="4"/>
        <v>0.9437993803253293</v>
      </c>
    </row>
    <row r="116" spans="1:5" ht="14.25">
      <c r="A116" s="23"/>
      <c r="B116" s="1" t="s">
        <v>4</v>
      </c>
      <c r="C116" s="7">
        <v>6000</v>
      </c>
      <c r="D116" s="7">
        <v>3298.6</v>
      </c>
      <c r="E116" s="22">
        <f t="shared" si="4"/>
        <v>0.5497666666666666</v>
      </c>
    </row>
    <row r="117" spans="1:5" ht="14.25">
      <c r="A117" s="23"/>
      <c r="B117" s="1" t="s">
        <v>5</v>
      </c>
      <c r="C117" s="7">
        <v>111715</v>
      </c>
      <c r="D117" s="7">
        <v>58514.45</v>
      </c>
      <c r="E117" s="22">
        <f t="shared" si="4"/>
        <v>0.5237832878306404</v>
      </c>
    </row>
    <row r="118" spans="1:5" ht="14.25">
      <c r="A118" s="23"/>
      <c r="B118" s="1" t="s">
        <v>16</v>
      </c>
      <c r="C118" s="7">
        <v>19465</v>
      </c>
      <c r="D118" s="7">
        <v>9686.2</v>
      </c>
      <c r="E118" s="22">
        <f t="shared" si="4"/>
        <v>0.497621371692782</v>
      </c>
    </row>
    <row r="119" spans="1:5" ht="14.25">
      <c r="A119" s="23"/>
      <c r="B119" s="1" t="s">
        <v>3</v>
      </c>
      <c r="C119" s="7">
        <v>49146</v>
      </c>
      <c r="D119" s="7">
        <v>38381.57</v>
      </c>
      <c r="E119" s="22">
        <f t="shared" si="4"/>
        <v>0.7809703739877101</v>
      </c>
    </row>
    <row r="120" spans="1:5" ht="14.25">
      <c r="A120" s="23"/>
      <c r="B120" s="1" t="s">
        <v>20</v>
      </c>
      <c r="C120" s="7">
        <v>45290</v>
      </c>
      <c r="D120" s="7">
        <v>18989.71</v>
      </c>
      <c r="E120" s="22">
        <f t="shared" si="4"/>
        <v>0.4192914550673438</v>
      </c>
    </row>
    <row r="121" spans="1:5" ht="14.25">
      <c r="A121" s="23"/>
      <c r="B121" s="1" t="s">
        <v>17</v>
      </c>
      <c r="C121" s="7">
        <v>6378</v>
      </c>
      <c r="D121" s="7">
        <v>6378</v>
      </c>
      <c r="E121" s="22">
        <f t="shared" si="4"/>
        <v>1</v>
      </c>
    </row>
    <row r="122" spans="1:5" ht="14.25">
      <c r="A122" s="23"/>
      <c r="B122" s="1" t="s">
        <v>7</v>
      </c>
      <c r="C122" s="7">
        <v>29390</v>
      </c>
      <c r="D122" s="7">
        <v>17624.45</v>
      </c>
      <c r="E122" s="22">
        <f t="shared" si="4"/>
        <v>0.5996750595440626</v>
      </c>
    </row>
    <row r="123" spans="1:5" ht="14.25">
      <c r="A123" s="23"/>
      <c r="B123" s="1" t="s">
        <v>19</v>
      </c>
      <c r="C123" s="7">
        <v>2100</v>
      </c>
      <c r="D123" s="7">
        <v>925.14</v>
      </c>
      <c r="E123" s="22">
        <f t="shared" si="4"/>
        <v>0.4405428571428571</v>
      </c>
    </row>
    <row r="124" spans="1:5" ht="14.25">
      <c r="A124" s="23"/>
      <c r="B124" s="1" t="s">
        <v>6</v>
      </c>
      <c r="C124" s="7">
        <v>11500</v>
      </c>
      <c r="D124" s="7">
        <v>8482.45</v>
      </c>
      <c r="E124" s="22">
        <f t="shared" si="4"/>
        <v>0.737604347826087</v>
      </c>
    </row>
    <row r="125" spans="1:5" ht="14.25">
      <c r="A125" s="23"/>
      <c r="B125" s="1" t="s">
        <v>9</v>
      </c>
      <c r="C125" s="7">
        <v>67100</v>
      </c>
      <c r="D125" s="7">
        <v>888.16</v>
      </c>
      <c r="E125" s="22">
        <f t="shared" si="4"/>
        <v>0.013236363636363636</v>
      </c>
    </row>
    <row r="126" spans="1:5" ht="14.25">
      <c r="A126" s="23"/>
      <c r="B126" s="1" t="s">
        <v>24</v>
      </c>
      <c r="C126" s="7">
        <v>1300</v>
      </c>
      <c r="D126" s="7">
        <v>50</v>
      </c>
      <c r="E126" s="22">
        <f aca="true" t="shared" si="5" ref="E126:E178">D126/C126</f>
        <v>0.038461538461538464</v>
      </c>
    </row>
    <row r="127" spans="1:5" ht="14.25">
      <c r="A127" s="23"/>
      <c r="B127" s="1" t="s">
        <v>8</v>
      </c>
      <c r="C127" s="7">
        <v>11598</v>
      </c>
      <c r="D127" s="7">
        <v>10581.83</v>
      </c>
      <c r="E127" s="22">
        <f t="shared" si="5"/>
        <v>0.9123840317296086</v>
      </c>
    </row>
    <row r="128" spans="1:5" ht="14.25">
      <c r="A128" s="23"/>
      <c r="B128" s="1" t="s">
        <v>27</v>
      </c>
      <c r="C128" s="7">
        <v>500</v>
      </c>
      <c r="D128" s="7">
        <v>522</v>
      </c>
      <c r="E128" s="22">
        <f t="shared" si="5"/>
        <v>1.044</v>
      </c>
    </row>
    <row r="129" spans="1:5" ht="14.25">
      <c r="A129" s="23"/>
      <c r="B129" s="1" t="s">
        <v>28</v>
      </c>
      <c r="C129" s="7">
        <v>4200</v>
      </c>
      <c r="D129" s="7">
        <v>1399.98</v>
      </c>
      <c r="E129" s="22">
        <f t="shared" si="5"/>
        <v>0.3333285714285714</v>
      </c>
    </row>
    <row r="130" spans="1:5" ht="14.25">
      <c r="A130" s="23"/>
      <c r="B130" s="1" t="s">
        <v>18</v>
      </c>
      <c r="C130" s="7">
        <v>3100</v>
      </c>
      <c r="D130" s="7">
        <v>2225.78</v>
      </c>
      <c r="E130" s="22">
        <f t="shared" si="5"/>
        <v>0.7179935483870968</v>
      </c>
    </row>
    <row r="131" spans="1:5" ht="14.25">
      <c r="A131" s="23"/>
      <c r="B131" s="1" t="s">
        <v>10</v>
      </c>
      <c r="C131" s="7">
        <v>1400</v>
      </c>
      <c r="D131" s="7">
        <v>450</v>
      </c>
      <c r="E131" s="22">
        <f t="shared" si="5"/>
        <v>0.32142857142857145</v>
      </c>
    </row>
    <row r="132" spans="1:5" ht="14.25">
      <c r="A132" s="23"/>
      <c r="B132" s="1" t="s">
        <v>29</v>
      </c>
      <c r="C132" s="7">
        <v>2700</v>
      </c>
      <c r="D132" s="7">
        <v>720</v>
      </c>
      <c r="E132" s="22">
        <f t="shared" si="5"/>
        <v>0.26666666666666666</v>
      </c>
    </row>
    <row r="133" spans="1:5" ht="14.25">
      <c r="A133" s="23"/>
      <c r="B133" s="1" t="s">
        <v>30</v>
      </c>
      <c r="C133" s="7">
        <v>3300</v>
      </c>
      <c r="D133" s="7">
        <v>0</v>
      </c>
      <c r="E133" s="22">
        <f t="shared" si="5"/>
        <v>0</v>
      </c>
    </row>
    <row r="134" spans="1:5" ht="14.25">
      <c r="A134" s="23"/>
      <c r="B134" s="1" t="s">
        <v>31</v>
      </c>
      <c r="C134" s="7"/>
      <c r="D134" s="7"/>
      <c r="E134" s="22"/>
    </row>
    <row r="135" spans="1:5" ht="14.25">
      <c r="A135" s="23"/>
      <c r="B135" s="1" t="s">
        <v>32</v>
      </c>
      <c r="C135" s="7">
        <v>3800</v>
      </c>
      <c r="D135" s="7">
        <v>335.1</v>
      </c>
      <c r="E135" s="22">
        <f t="shared" si="5"/>
        <v>0.0881842105263158</v>
      </c>
    </row>
    <row r="136" spans="1:5" ht="15" thickBot="1">
      <c r="A136" s="23"/>
      <c r="B136" s="1" t="s">
        <v>33</v>
      </c>
      <c r="C136" s="7"/>
      <c r="D136" s="7"/>
      <c r="E136" s="22"/>
    </row>
    <row r="137" spans="1:5" ht="15.75">
      <c r="A137" s="26"/>
      <c r="B137" s="27" t="s">
        <v>44</v>
      </c>
      <c r="C137" s="28">
        <f>SUM(C138:C162)</f>
        <v>948729</v>
      </c>
      <c r="D137" s="28">
        <f>SUM(D138:D162)</f>
        <v>526145.04</v>
      </c>
      <c r="E137" s="40">
        <f t="shared" si="5"/>
        <v>0.5545788523382336</v>
      </c>
    </row>
    <row r="138" spans="1:5" ht="14.25">
      <c r="A138" s="23"/>
      <c r="B138" s="6" t="s">
        <v>1</v>
      </c>
      <c r="C138" s="7">
        <v>575143</v>
      </c>
      <c r="D138" s="7">
        <v>307707.6</v>
      </c>
      <c r="E138" s="22">
        <f t="shared" si="5"/>
        <v>0.5350105973644815</v>
      </c>
    </row>
    <row r="139" spans="1:5" ht="14.25">
      <c r="A139" s="23"/>
      <c r="B139" s="1" t="s">
        <v>2</v>
      </c>
      <c r="C139" s="7">
        <v>40236</v>
      </c>
      <c r="D139" s="7">
        <v>40233.65</v>
      </c>
      <c r="E139" s="22">
        <f t="shared" si="5"/>
        <v>0.9999415945919078</v>
      </c>
    </row>
    <row r="140" spans="1:5" ht="14.25">
      <c r="A140" s="23"/>
      <c r="B140" s="1" t="s">
        <v>5</v>
      </c>
      <c r="C140" s="7">
        <v>102668</v>
      </c>
      <c r="D140" s="7">
        <v>56124.27</v>
      </c>
      <c r="E140" s="22">
        <f t="shared" si="5"/>
        <v>0.5466578680796353</v>
      </c>
    </row>
    <row r="141" spans="1:5" ht="14.25">
      <c r="A141" s="23"/>
      <c r="B141" s="1" t="s">
        <v>16</v>
      </c>
      <c r="C141" s="7">
        <v>15950</v>
      </c>
      <c r="D141" s="7">
        <v>8335.98</v>
      </c>
      <c r="E141" s="22">
        <f t="shared" si="5"/>
        <v>0.52263197492163</v>
      </c>
    </row>
    <row r="142" spans="1:5" ht="14.25">
      <c r="A142" s="23"/>
      <c r="B142" s="1" t="s">
        <v>3</v>
      </c>
      <c r="C142" s="7">
        <v>50157</v>
      </c>
      <c r="D142" s="7">
        <v>43438</v>
      </c>
      <c r="E142" s="22">
        <f t="shared" si="5"/>
        <v>0.8660406324142194</v>
      </c>
    </row>
    <row r="143" spans="1:5" ht="14.25">
      <c r="A143" s="23"/>
      <c r="B143" s="1" t="s">
        <v>4</v>
      </c>
      <c r="C143" s="7">
        <v>2000</v>
      </c>
      <c r="D143" s="7">
        <v>0</v>
      </c>
      <c r="E143" s="22">
        <f t="shared" si="5"/>
        <v>0</v>
      </c>
    </row>
    <row r="144" spans="1:5" ht="14.25">
      <c r="A144" s="23"/>
      <c r="B144" s="1" t="s">
        <v>20</v>
      </c>
      <c r="C144" s="7">
        <v>39327</v>
      </c>
      <c r="D144" s="7">
        <v>18660.32</v>
      </c>
      <c r="E144" s="22">
        <f t="shared" si="5"/>
        <v>0.47449131639840314</v>
      </c>
    </row>
    <row r="145" spans="1:5" ht="14.25">
      <c r="A145" s="23"/>
      <c r="B145" s="1" t="s">
        <v>17</v>
      </c>
      <c r="C145" s="7">
        <v>6914</v>
      </c>
      <c r="D145" s="7">
        <v>6914</v>
      </c>
      <c r="E145" s="22">
        <f t="shared" si="5"/>
        <v>1</v>
      </c>
    </row>
    <row r="146" spans="1:5" ht="14.25">
      <c r="A146" s="23"/>
      <c r="B146" s="1" t="s">
        <v>7</v>
      </c>
      <c r="C146" s="7">
        <v>61400</v>
      </c>
      <c r="D146" s="7">
        <v>24290.21</v>
      </c>
      <c r="E146" s="22">
        <f t="shared" si="5"/>
        <v>0.39560602605863193</v>
      </c>
    </row>
    <row r="147" spans="1:5" ht="14.25">
      <c r="A147" s="23"/>
      <c r="B147" s="1" t="s">
        <v>19</v>
      </c>
      <c r="C147" s="7">
        <v>1000</v>
      </c>
      <c r="D147" s="7">
        <v>93.4</v>
      </c>
      <c r="E147" s="22">
        <f t="shared" si="5"/>
        <v>0.09340000000000001</v>
      </c>
    </row>
    <row r="148" spans="1:5" ht="14.25">
      <c r="A148" s="23"/>
      <c r="B148" s="1" t="s">
        <v>6</v>
      </c>
      <c r="C148" s="7">
        <v>23000</v>
      </c>
      <c r="D148" s="7">
        <v>12396.34</v>
      </c>
      <c r="E148" s="22">
        <f t="shared" si="5"/>
        <v>0.5389713043478261</v>
      </c>
    </row>
    <row r="149" spans="1:5" ht="14.25">
      <c r="A149" s="23"/>
      <c r="B149" s="1" t="s">
        <v>9</v>
      </c>
      <c r="C149" s="7">
        <v>5000</v>
      </c>
      <c r="D149" s="7">
        <v>0</v>
      </c>
      <c r="E149" s="22">
        <f t="shared" si="5"/>
        <v>0</v>
      </c>
    </row>
    <row r="150" spans="1:5" ht="14.25">
      <c r="A150" s="23"/>
      <c r="B150" s="1" t="s">
        <v>24</v>
      </c>
      <c r="C150" s="7">
        <v>1500</v>
      </c>
      <c r="D150" s="7">
        <v>100</v>
      </c>
      <c r="E150" s="22">
        <f t="shared" si="5"/>
        <v>0.06666666666666667</v>
      </c>
    </row>
    <row r="151" spans="1:5" ht="14.25">
      <c r="A151" s="23"/>
      <c r="B151" s="1" t="s">
        <v>8</v>
      </c>
      <c r="C151" s="7">
        <v>10200</v>
      </c>
      <c r="D151" s="7">
        <v>2143.49</v>
      </c>
      <c r="E151" s="22">
        <f t="shared" si="5"/>
        <v>0.21014607843137253</v>
      </c>
    </row>
    <row r="152" spans="1:5" ht="14.25">
      <c r="A152" s="23"/>
      <c r="B152" s="1" t="s">
        <v>52</v>
      </c>
      <c r="C152" s="7">
        <v>800</v>
      </c>
      <c r="D152" s="7">
        <v>0</v>
      </c>
      <c r="E152" s="22">
        <f t="shared" si="5"/>
        <v>0</v>
      </c>
    </row>
    <row r="153" spans="1:5" ht="14.25">
      <c r="A153" s="23"/>
      <c r="B153" s="1" t="s">
        <v>28</v>
      </c>
      <c r="C153" s="7">
        <v>1750</v>
      </c>
      <c r="D153" s="7">
        <v>1154.79</v>
      </c>
      <c r="E153" s="22">
        <f t="shared" si="5"/>
        <v>0.65988</v>
      </c>
    </row>
    <row r="154" spans="1:5" ht="14.25">
      <c r="A154" s="23"/>
      <c r="B154" s="1" t="s">
        <v>53</v>
      </c>
      <c r="C154" s="7">
        <v>750</v>
      </c>
      <c r="D154" s="7">
        <v>248.5</v>
      </c>
      <c r="E154" s="22">
        <f t="shared" si="5"/>
        <v>0.3313333333333333</v>
      </c>
    </row>
    <row r="155" spans="1:5" ht="14.25">
      <c r="A155" s="23"/>
      <c r="B155" s="1" t="s">
        <v>18</v>
      </c>
      <c r="C155" s="7">
        <v>3000</v>
      </c>
      <c r="D155" s="7">
        <v>1424.34</v>
      </c>
      <c r="E155" s="22">
        <f t="shared" si="5"/>
        <v>0.47478</v>
      </c>
    </row>
    <row r="156" spans="1:5" ht="14.25">
      <c r="A156" s="23"/>
      <c r="B156" s="1" t="s">
        <v>22</v>
      </c>
      <c r="C156" s="7">
        <v>934</v>
      </c>
      <c r="D156" s="7">
        <v>933.39</v>
      </c>
      <c r="E156" s="22">
        <f t="shared" si="5"/>
        <v>0.9993468950749465</v>
      </c>
    </row>
    <row r="157" spans="1:5" ht="14.25">
      <c r="A157" s="23"/>
      <c r="B157" s="1" t="s">
        <v>10</v>
      </c>
      <c r="C157" s="7">
        <v>3000</v>
      </c>
      <c r="D157" s="7">
        <v>902.18</v>
      </c>
      <c r="E157" s="22">
        <f t="shared" si="5"/>
        <v>0.30072666666666664</v>
      </c>
    </row>
    <row r="158" spans="1:5" ht="14.25">
      <c r="A158" s="23"/>
      <c r="B158" s="1" t="s">
        <v>29</v>
      </c>
      <c r="C158" s="7">
        <v>2000</v>
      </c>
      <c r="D158" s="7">
        <v>100</v>
      </c>
      <c r="E158" s="22">
        <f t="shared" si="5"/>
        <v>0.05</v>
      </c>
    </row>
    <row r="159" spans="1:5" ht="14.25">
      <c r="A159" s="23"/>
      <c r="B159" s="1" t="s">
        <v>30</v>
      </c>
      <c r="C159" s="7">
        <v>1000</v>
      </c>
      <c r="D159" s="7">
        <v>71.25</v>
      </c>
      <c r="E159" s="22">
        <f t="shared" si="5"/>
        <v>0.07125</v>
      </c>
    </row>
    <row r="160" spans="1:5" ht="14.25">
      <c r="A160" s="23"/>
      <c r="B160" s="1" t="s">
        <v>31</v>
      </c>
      <c r="C160" s="7"/>
      <c r="D160" s="7"/>
      <c r="E160" s="22"/>
    </row>
    <row r="161" spans="1:5" ht="14.25">
      <c r="A161" s="23"/>
      <c r="B161" s="1" t="s">
        <v>32</v>
      </c>
      <c r="C161" s="7">
        <v>1000</v>
      </c>
      <c r="D161" s="7">
        <v>873.33</v>
      </c>
      <c r="E161" s="22">
        <f t="shared" si="5"/>
        <v>0.87333</v>
      </c>
    </row>
    <row r="162" spans="1:5" ht="15" thickBot="1">
      <c r="A162" s="29"/>
      <c r="B162" s="30" t="s">
        <v>33</v>
      </c>
      <c r="C162" s="31"/>
      <c r="D162" s="31"/>
      <c r="E162" s="25"/>
    </row>
    <row r="163" spans="1:5" ht="15.75">
      <c r="A163" s="26"/>
      <c r="B163" s="27" t="s">
        <v>35</v>
      </c>
      <c r="C163" s="28">
        <f>SUM(C164:C186)</f>
        <v>3506368</v>
      </c>
      <c r="D163" s="28">
        <f>SUM(D164:D186)</f>
        <v>1896646.4499999997</v>
      </c>
      <c r="E163" s="40">
        <f t="shared" si="5"/>
        <v>0.5409148298182049</v>
      </c>
    </row>
    <row r="164" spans="1:5" ht="14.25">
      <c r="A164" s="23"/>
      <c r="B164" s="6" t="s">
        <v>1</v>
      </c>
      <c r="C164" s="7">
        <v>2405784</v>
      </c>
      <c r="D164" s="7">
        <v>1210664.76</v>
      </c>
      <c r="E164" s="22">
        <f t="shared" si="5"/>
        <v>0.503230863618679</v>
      </c>
    </row>
    <row r="165" spans="1:5" ht="14.25">
      <c r="A165" s="23"/>
      <c r="B165" s="1" t="s">
        <v>2</v>
      </c>
      <c r="C165" s="7">
        <v>187662</v>
      </c>
      <c r="D165" s="7">
        <v>179974.43</v>
      </c>
      <c r="E165" s="22">
        <f t="shared" si="5"/>
        <v>0.9590350204090332</v>
      </c>
    </row>
    <row r="166" spans="1:5" ht="14.25">
      <c r="A166" s="23"/>
      <c r="B166" s="1" t="s">
        <v>4</v>
      </c>
      <c r="C166" s="7">
        <v>3224</v>
      </c>
      <c r="D166" s="7">
        <v>1649.34</v>
      </c>
      <c r="E166" s="22">
        <f t="shared" si="5"/>
        <v>0.5115818858560793</v>
      </c>
    </row>
    <row r="167" spans="1:5" ht="14.25">
      <c r="A167" s="23"/>
      <c r="B167" s="1" t="s">
        <v>5</v>
      </c>
      <c r="C167" s="7">
        <v>399434</v>
      </c>
      <c r="D167" s="7">
        <v>211284.63</v>
      </c>
      <c r="E167" s="22">
        <f t="shared" si="5"/>
        <v>0.5289600534756681</v>
      </c>
    </row>
    <row r="168" spans="1:5" ht="14.25">
      <c r="A168" s="23"/>
      <c r="B168" s="1" t="s">
        <v>16</v>
      </c>
      <c r="C168" s="7">
        <v>62813</v>
      </c>
      <c r="D168" s="7">
        <v>33613.23</v>
      </c>
      <c r="E168" s="22">
        <f t="shared" si="5"/>
        <v>0.5351317402448538</v>
      </c>
    </row>
    <row r="169" spans="1:5" ht="14.25">
      <c r="A169" s="23"/>
      <c r="B169" s="1" t="s">
        <v>3</v>
      </c>
      <c r="C169" s="7">
        <v>147453</v>
      </c>
      <c r="D169" s="7">
        <v>109917.42</v>
      </c>
      <c r="E169" s="22">
        <f t="shared" si="5"/>
        <v>0.7454403776118492</v>
      </c>
    </row>
    <row r="170" spans="1:5" ht="14.25">
      <c r="A170" s="23"/>
      <c r="B170" s="1" t="s">
        <v>20</v>
      </c>
      <c r="C170" s="7">
        <v>7000</v>
      </c>
      <c r="D170" s="7">
        <v>2847.16</v>
      </c>
      <c r="E170" s="22">
        <f t="shared" si="5"/>
        <v>0.40673714285714285</v>
      </c>
    </row>
    <row r="171" spans="1:5" ht="14.25">
      <c r="A171" s="23"/>
      <c r="B171" s="1" t="s">
        <v>17</v>
      </c>
      <c r="C171" s="7">
        <v>22548</v>
      </c>
      <c r="D171" s="7">
        <v>21954.89</v>
      </c>
      <c r="E171" s="22">
        <f t="shared" si="5"/>
        <v>0.9736956714564484</v>
      </c>
    </row>
    <row r="172" spans="1:5" ht="14.25">
      <c r="A172" s="23"/>
      <c r="B172" s="1" t="s">
        <v>7</v>
      </c>
      <c r="C172" s="7">
        <v>25250</v>
      </c>
      <c r="D172" s="7">
        <v>15608.96</v>
      </c>
      <c r="E172" s="22">
        <f t="shared" si="5"/>
        <v>0.6181766336633663</v>
      </c>
    </row>
    <row r="173" spans="1:5" ht="14.25">
      <c r="A173" s="23"/>
      <c r="B173" s="1" t="s">
        <v>19</v>
      </c>
      <c r="C173" s="7">
        <v>5000</v>
      </c>
      <c r="D173" s="7">
        <v>4093.45</v>
      </c>
      <c r="E173" s="22">
        <f t="shared" si="5"/>
        <v>0.8186899999999999</v>
      </c>
    </row>
    <row r="174" spans="1:5" ht="14.25">
      <c r="A174" s="23"/>
      <c r="B174" s="1" t="s">
        <v>6</v>
      </c>
      <c r="C174" s="7">
        <v>177000</v>
      </c>
      <c r="D174" s="7">
        <v>78378.16</v>
      </c>
      <c r="E174" s="22">
        <f t="shared" si="5"/>
        <v>0.44281446327683616</v>
      </c>
    </row>
    <row r="175" spans="1:5" ht="14.25">
      <c r="A175" s="23"/>
      <c r="B175" s="1" t="s">
        <v>9</v>
      </c>
      <c r="C175" s="7">
        <v>17300</v>
      </c>
      <c r="D175" s="7">
        <v>5220.06</v>
      </c>
      <c r="E175" s="22">
        <f t="shared" si="5"/>
        <v>0.3017375722543353</v>
      </c>
    </row>
    <row r="176" spans="1:5" ht="14.25">
      <c r="A176" s="23"/>
      <c r="B176" s="1" t="s">
        <v>24</v>
      </c>
      <c r="C176" s="7">
        <v>1250</v>
      </c>
      <c r="D176" s="7">
        <v>100</v>
      </c>
      <c r="E176" s="22">
        <f t="shared" si="5"/>
        <v>0.08</v>
      </c>
    </row>
    <row r="177" spans="1:5" ht="14.25">
      <c r="A177" s="23"/>
      <c r="B177" s="1" t="s">
        <v>8</v>
      </c>
      <c r="C177" s="7">
        <v>25250</v>
      </c>
      <c r="D177" s="7">
        <v>12362.53</v>
      </c>
      <c r="E177" s="22">
        <f t="shared" si="5"/>
        <v>0.4896051485148515</v>
      </c>
    </row>
    <row r="178" spans="1:5" ht="14.25">
      <c r="A178" s="23"/>
      <c r="B178" s="1" t="s">
        <v>27</v>
      </c>
      <c r="C178" s="7">
        <v>3000</v>
      </c>
      <c r="D178" s="7">
        <v>348</v>
      </c>
      <c r="E178" s="22">
        <f t="shared" si="5"/>
        <v>0.116</v>
      </c>
    </row>
    <row r="179" spans="1:5" ht="14.25">
      <c r="A179" s="23"/>
      <c r="B179" s="1" t="s">
        <v>28</v>
      </c>
      <c r="C179" s="7">
        <v>5400</v>
      </c>
      <c r="D179" s="7">
        <v>2441.76</v>
      </c>
      <c r="E179" s="22">
        <f aca="true" t="shared" si="6" ref="E179:E234">D179/C179</f>
        <v>0.45217777777777785</v>
      </c>
    </row>
    <row r="180" spans="1:5" ht="14.25">
      <c r="A180" s="23"/>
      <c r="B180" s="1" t="s">
        <v>18</v>
      </c>
      <c r="C180" s="7">
        <v>1500</v>
      </c>
      <c r="D180" s="7">
        <v>868.55</v>
      </c>
      <c r="E180" s="22">
        <f t="shared" si="6"/>
        <v>0.5790333333333333</v>
      </c>
    </row>
    <row r="181" spans="1:5" ht="14.25">
      <c r="A181" s="23"/>
      <c r="B181" s="1" t="s">
        <v>10</v>
      </c>
      <c r="C181" s="7">
        <v>1000</v>
      </c>
      <c r="D181" s="7">
        <v>470</v>
      </c>
      <c r="E181" s="22">
        <f t="shared" si="6"/>
        <v>0.47</v>
      </c>
    </row>
    <row r="182" spans="1:5" ht="14.25">
      <c r="A182" s="23"/>
      <c r="B182" s="1" t="s">
        <v>29</v>
      </c>
      <c r="C182" s="7">
        <v>1500</v>
      </c>
      <c r="D182" s="7">
        <v>700</v>
      </c>
      <c r="E182" s="22">
        <f t="shared" si="6"/>
        <v>0.4666666666666667</v>
      </c>
    </row>
    <row r="183" spans="1:5" ht="14.25">
      <c r="A183" s="23"/>
      <c r="B183" s="1" t="s">
        <v>30</v>
      </c>
      <c r="C183" s="7">
        <v>2000</v>
      </c>
      <c r="D183" s="7">
        <v>1273.2</v>
      </c>
      <c r="E183" s="22">
        <f t="shared" si="6"/>
        <v>0.6366</v>
      </c>
    </row>
    <row r="184" spans="1:5" ht="14.25">
      <c r="A184" s="23"/>
      <c r="B184" s="1" t="s">
        <v>31</v>
      </c>
      <c r="C184" s="7"/>
      <c r="D184" s="7"/>
      <c r="E184" s="22"/>
    </row>
    <row r="185" spans="1:5" ht="14.25">
      <c r="A185" s="23"/>
      <c r="B185" s="1" t="s">
        <v>32</v>
      </c>
      <c r="C185" s="7">
        <v>5000</v>
      </c>
      <c r="D185" s="7">
        <v>2875.92</v>
      </c>
      <c r="E185" s="22">
        <f t="shared" si="6"/>
        <v>0.575184</v>
      </c>
    </row>
    <row r="186" spans="1:5" ht="15" thickBot="1">
      <c r="A186" s="23"/>
      <c r="B186" s="1" t="s">
        <v>33</v>
      </c>
      <c r="C186" s="7"/>
      <c r="D186" s="7"/>
      <c r="E186" s="22"/>
    </row>
    <row r="187" spans="1:5" ht="15.75">
      <c r="A187" s="26"/>
      <c r="B187" s="27" t="s">
        <v>36</v>
      </c>
      <c r="C187" s="28">
        <f>SUM(C188:C209)</f>
        <v>2061671</v>
      </c>
      <c r="D187" s="28">
        <f>SUM(D188:D209)</f>
        <v>1165162.8599999999</v>
      </c>
      <c r="E187" s="40">
        <f t="shared" si="6"/>
        <v>0.5651546051722122</v>
      </c>
    </row>
    <row r="188" spans="1:5" ht="14.25">
      <c r="A188" s="23"/>
      <c r="B188" s="6" t="s">
        <v>1</v>
      </c>
      <c r="C188" s="7">
        <v>1380000</v>
      </c>
      <c r="D188" s="7">
        <v>722924.93</v>
      </c>
      <c r="E188" s="22">
        <f t="shared" si="6"/>
        <v>0.5238586449275363</v>
      </c>
    </row>
    <row r="189" spans="1:5" ht="14.25">
      <c r="A189" s="23"/>
      <c r="B189" s="1" t="s">
        <v>2</v>
      </c>
      <c r="C189" s="7">
        <v>115503</v>
      </c>
      <c r="D189" s="7">
        <v>113189.03</v>
      </c>
      <c r="E189" s="22">
        <f t="shared" si="6"/>
        <v>0.9799661480654182</v>
      </c>
    </row>
    <row r="190" spans="1:5" ht="14.25">
      <c r="A190" s="23"/>
      <c r="B190" s="1" t="s">
        <v>5</v>
      </c>
      <c r="C190" s="7">
        <v>228165</v>
      </c>
      <c r="D190" s="7">
        <v>124066.25</v>
      </c>
      <c r="E190" s="22">
        <f t="shared" si="6"/>
        <v>0.5437567111520172</v>
      </c>
    </row>
    <row r="191" spans="1:5" ht="14.25">
      <c r="A191" s="23"/>
      <c r="B191" s="1" t="s">
        <v>16</v>
      </c>
      <c r="C191" s="7">
        <v>36442</v>
      </c>
      <c r="D191" s="7">
        <v>19901.63</v>
      </c>
      <c r="E191" s="22">
        <f t="shared" si="6"/>
        <v>0.5461179408374952</v>
      </c>
    </row>
    <row r="192" spans="1:5" ht="14.25">
      <c r="A192" s="23"/>
      <c r="B192" s="1" t="s">
        <v>3</v>
      </c>
      <c r="C192" s="7">
        <v>100360</v>
      </c>
      <c r="D192" s="7">
        <v>75566</v>
      </c>
      <c r="E192" s="22">
        <f t="shared" si="6"/>
        <v>0.7529493822239937</v>
      </c>
    </row>
    <row r="193" spans="1:5" ht="14.25">
      <c r="A193" s="23"/>
      <c r="B193" s="1" t="s">
        <v>20</v>
      </c>
      <c r="C193" s="7">
        <v>6748</v>
      </c>
      <c r="D193" s="7">
        <v>1134.75</v>
      </c>
      <c r="E193" s="22">
        <f t="shared" si="6"/>
        <v>0.16816093657379966</v>
      </c>
    </row>
    <row r="194" spans="1:5" ht="14.25">
      <c r="A194" s="23"/>
      <c r="B194" s="1" t="s">
        <v>17</v>
      </c>
      <c r="C194" s="7">
        <v>20004</v>
      </c>
      <c r="D194" s="7">
        <v>19990.08</v>
      </c>
      <c r="E194" s="22">
        <f t="shared" si="6"/>
        <v>0.9993041391721657</v>
      </c>
    </row>
    <row r="195" spans="1:5" ht="14.25">
      <c r="A195" s="23"/>
      <c r="B195" s="1" t="s">
        <v>7</v>
      </c>
      <c r="C195" s="7">
        <v>56240</v>
      </c>
      <c r="D195" s="7">
        <v>36017.03</v>
      </c>
      <c r="E195" s="22">
        <f t="shared" si="6"/>
        <v>0.6404166073968706</v>
      </c>
    </row>
    <row r="196" spans="1:5" ht="14.25">
      <c r="A196" s="23"/>
      <c r="B196" s="1" t="s">
        <v>19</v>
      </c>
      <c r="C196" s="7">
        <v>1500</v>
      </c>
      <c r="D196" s="7">
        <v>1045.91</v>
      </c>
      <c r="E196" s="22">
        <f t="shared" si="6"/>
        <v>0.6972733333333334</v>
      </c>
    </row>
    <row r="197" spans="1:5" ht="14.25">
      <c r="A197" s="23"/>
      <c r="B197" s="1" t="s">
        <v>6</v>
      </c>
      <c r="C197" s="7">
        <v>31600</v>
      </c>
      <c r="D197" s="7">
        <v>12634.08</v>
      </c>
      <c r="E197" s="22">
        <f t="shared" si="6"/>
        <v>0.3998126582278481</v>
      </c>
    </row>
    <row r="198" spans="1:5" ht="14.25">
      <c r="A198" s="23"/>
      <c r="B198" s="1" t="s">
        <v>9</v>
      </c>
      <c r="C198" s="7">
        <v>49950</v>
      </c>
      <c r="D198" s="7">
        <v>18662.43</v>
      </c>
      <c r="E198" s="22">
        <f t="shared" si="6"/>
        <v>0.37362222222222224</v>
      </c>
    </row>
    <row r="199" spans="1:5" ht="14.25">
      <c r="A199" s="23"/>
      <c r="B199" s="1" t="s">
        <v>24</v>
      </c>
      <c r="C199" s="7">
        <v>1350</v>
      </c>
      <c r="D199" s="7">
        <v>50</v>
      </c>
      <c r="E199" s="22">
        <f t="shared" si="6"/>
        <v>0.037037037037037035</v>
      </c>
    </row>
    <row r="200" spans="1:5" ht="14.25">
      <c r="A200" s="23"/>
      <c r="B200" s="1" t="s">
        <v>8</v>
      </c>
      <c r="C200" s="7">
        <v>18350</v>
      </c>
      <c r="D200" s="7">
        <v>10191.14</v>
      </c>
      <c r="E200" s="22">
        <f t="shared" si="6"/>
        <v>0.555375476839237</v>
      </c>
    </row>
    <row r="201" spans="1:5" ht="14.25">
      <c r="A201" s="23"/>
      <c r="B201" s="1" t="s">
        <v>27</v>
      </c>
      <c r="C201" s="7">
        <v>1080</v>
      </c>
      <c r="D201" s="7">
        <v>580.4</v>
      </c>
      <c r="E201" s="22">
        <f t="shared" si="6"/>
        <v>0.5374074074074073</v>
      </c>
    </row>
    <row r="202" spans="1:5" ht="14.25">
      <c r="A202" s="23"/>
      <c r="B202" s="1" t="s">
        <v>28</v>
      </c>
      <c r="C202" s="7">
        <v>3200</v>
      </c>
      <c r="D202" s="7">
        <v>1811.44</v>
      </c>
      <c r="E202" s="22">
        <f t="shared" si="6"/>
        <v>0.566075</v>
      </c>
    </row>
    <row r="203" spans="1:5" ht="14.25">
      <c r="A203" s="23"/>
      <c r="B203" s="1" t="s">
        <v>18</v>
      </c>
      <c r="C203" s="7">
        <v>2500</v>
      </c>
      <c r="D203" s="7">
        <v>1666.02</v>
      </c>
      <c r="E203" s="22">
        <f t="shared" si="6"/>
        <v>0.666408</v>
      </c>
    </row>
    <row r="204" spans="1:5" ht="14.25">
      <c r="A204" s="23"/>
      <c r="B204" s="1" t="s">
        <v>10</v>
      </c>
      <c r="C204" s="7">
        <v>2000</v>
      </c>
      <c r="D204" s="7">
        <v>948</v>
      </c>
      <c r="E204" s="22">
        <f t="shared" si="6"/>
        <v>0.474</v>
      </c>
    </row>
    <row r="205" spans="1:5" ht="14.25">
      <c r="A205" s="23"/>
      <c r="B205" s="1" t="s">
        <v>29</v>
      </c>
      <c r="C205" s="7">
        <v>3999</v>
      </c>
      <c r="D205" s="7">
        <v>2619</v>
      </c>
      <c r="E205" s="22">
        <f t="shared" si="6"/>
        <v>0.654913728432108</v>
      </c>
    </row>
    <row r="206" spans="1:5" ht="14.25">
      <c r="A206" s="23"/>
      <c r="B206" s="1" t="s">
        <v>30</v>
      </c>
      <c r="C206" s="7">
        <v>800</v>
      </c>
      <c r="D206" s="7">
        <v>429.8</v>
      </c>
      <c r="E206" s="22">
        <f t="shared" si="6"/>
        <v>0.53725</v>
      </c>
    </row>
    <row r="207" spans="1:5" ht="14.25">
      <c r="A207" s="23"/>
      <c r="B207" s="1" t="s">
        <v>31</v>
      </c>
      <c r="C207" s="7"/>
      <c r="D207" s="7"/>
      <c r="E207" s="22"/>
    </row>
    <row r="208" spans="1:5" ht="14.25">
      <c r="A208" s="23"/>
      <c r="B208" s="1" t="s">
        <v>32</v>
      </c>
      <c r="C208" s="7">
        <v>1880</v>
      </c>
      <c r="D208" s="7">
        <v>1734.94</v>
      </c>
      <c r="E208" s="22">
        <f t="shared" si="6"/>
        <v>0.9228404255319149</v>
      </c>
    </row>
    <row r="209" spans="1:5" ht="15" thickBot="1">
      <c r="A209" s="29"/>
      <c r="B209" s="30" t="s">
        <v>33</v>
      </c>
      <c r="C209" s="31"/>
      <c r="D209" s="31"/>
      <c r="E209" s="25"/>
    </row>
    <row r="210" spans="1:5" ht="15.75">
      <c r="A210" s="21"/>
      <c r="B210" s="18" t="s">
        <v>37</v>
      </c>
      <c r="C210" s="19">
        <f>SUM(C211:C232)</f>
        <v>1149852</v>
      </c>
      <c r="D210" s="19">
        <f>SUM(D211:D232)</f>
        <v>645939.6699999999</v>
      </c>
      <c r="E210" s="42">
        <f t="shared" si="6"/>
        <v>0.5617589655016471</v>
      </c>
    </row>
    <row r="211" spans="1:5" ht="14.25">
      <c r="A211" s="23"/>
      <c r="B211" s="6" t="s">
        <v>1</v>
      </c>
      <c r="C211" s="7">
        <v>791257</v>
      </c>
      <c r="D211" s="7">
        <v>419533.7</v>
      </c>
      <c r="E211" s="22">
        <f t="shared" si="6"/>
        <v>0.5302116758524728</v>
      </c>
    </row>
    <row r="212" spans="1:5" ht="14.25">
      <c r="A212" s="23"/>
      <c r="B212" s="1" t="s">
        <v>2</v>
      </c>
      <c r="C212" s="7">
        <v>59220</v>
      </c>
      <c r="D212" s="7">
        <v>57111</v>
      </c>
      <c r="E212" s="22">
        <f t="shared" si="6"/>
        <v>0.964387031408308</v>
      </c>
    </row>
    <row r="213" spans="1:5" ht="14.25">
      <c r="A213" s="23"/>
      <c r="B213" s="1" t="s">
        <v>5</v>
      </c>
      <c r="C213" s="7">
        <v>128753</v>
      </c>
      <c r="D213" s="7">
        <v>68937.19</v>
      </c>
      <c r="E213" s="22">
        <f t="shared" si="6"/>
        <v>0.5354220095842427</v>
      </c>
    </row>
    <row r="214" spans="1:5" ht="14.25">
      <c r="A214" s="23"/>
      <c r="B214" s="1" t="s">
        <v>16</v>
      </c>
      <c r="C214" s="7">
        <v>20401</v>
      </c>
      <c r="D214" s="7">
        <v>10982.67</v>
      </c>
      <c r="E214" s="22">
        <f t="shared" si="6"/>
        <v>0.5383397872653302</v>
      </c>
    </row>
    <row r="215" spans="1:5" ht="14.25">
      <c r="A215" s="23"/>
      <c r="B215" s="1" t="s">
        <v>3</v>
      </c>
      <c r="C215" s="7">
        <v>55391</v>
      </c>
      <c r="D215" s="7">
        <v>43251</v>
      </c>
      <c r="E215" s="22">
        <f t="shared" si="6"/>
        <v>0.7808308208914806</v>
      </c>
    </row>
    <row r="216" spans="1:5" ht="14.25">
      <c r="A216" s="23"/>
      <c r="B216" s="1" t="s">
        <v>4</v>
      </c>
      <c r="C216" s="7">
        <v>1500</v>
      </c>
      <c r="D216" s="7">
        <v>600</v>
      </c>
      <c r="E216" s="22">
        <f t="shared" si="6"/>
        <v>0.4</v>
      </c>
    </row>
    <row r="217" spans="1:5" ht="14.25">
      <c r="A217" s="23"/>
      <c r="B217" s="1" t="s">
        <v>20</v>
      </c>
      <c r="C217" s="7">
        <v>6000</v>
      </c>
      <c r="D217" s="7">
        <v>1311.64</v>
      </c>
      <c r="E217" s="22">
        <f t="shared" si="6"/>
        <v>0.21860666666666667</v>
      </c>
    </row>
    <row r="218" spans="1:5" ht="14.25">
      <c r="A218" s="23"/>
      <c r="B218" s="1" t="s">
        <v>54</v>
      </c>
      <c r="C218" s="7">
        <v>2000</v>
      </c>
      <c r="D218" s="7">
        <v>0</v>
      </c>
      <c r="E218" s="22">
        <f t="shared" si="6"/>
        <v>0</v>
      </c>
    </row>
    <row r="219" spans="1:5" ht="14.25">
      <c r="A219" s="23"/>
      <c r="B219" s="1" t="s">
        <v>7</v>
      </c>
      <c r="C219" s="7">
        <v>30590</v>
      </c>
      <c r="D219" s="7">
        <v>20746.59</v>
      </c>
      <c r="E219" s="22">
        <f t="shared" si="6"/>
        <v>0.6782147760706113</v>
      </c>
    </row>
    <row r="220" spans="1:5" ht="14.25">
      <c r="A220" s="23"/>
      <c r="B220" s="1" t="s">
        <v>6</v>
      </c>
      <c r="C220" s="7">
        <v>19000</v>
      </c>
      <c r="D220" s="7">
        <v>11070.09</v>
      </c>
      <c r="E220" s="22">
        <f t="shared" si="6"/>
        <v>0.5826363157894737</v>
      </c>
    </row>
    <row r="221" spans="1:5" ht="14.25">
      <c r="A221" s="23"/>
      <c r="B221" s="1" t="s">
        <v>9</v>
      </c>
      <c r="C221" s="7">
        <v>8000</v>
      </c>
      <c r="D221" s="7">
        <v>2357.5</v>
      </c>
      <c r="E221" s="22">
        <f t="shared" si="6"/>
        <v>0.2946875</v>
      </c>
    </row>
    <row r="222" spans="1:5" ht="14.25">
      <c r="A222" s="23"/>
      <c r="B222" s="1" t="s">
        <v>24</v>
      </c>
      <c r="C222" s="7">
        <v>1000</v>
      </c>
      <c r="D222" s="7">
        <v>450</v>
      </c>
      <c r="E222" s="22">
        <f t="shared" si="6"/>
        <v>0.45</v>
      </c>
    </row>
    <row r="223" spans="1:5" ht="14.25">
      <c r="A223" s="23"/>
      <c r="B223" s="1" t="s">
        <v>8</v>
      </c>
      <c r="C223" s="7">
        <v>15740</v>
      </c>
      <c r="D223" s="7">
        <v>7642.69</v>
      </c>
      <c r="E223" s="22">
        <f t="shared" si="6"/>
        <v>0.48555844980940277</v>
      </c>
    </row>
    <row r="224" spans="1:5" ht="14.25">
      <c r="A224" s="23"/>
      <c r="B224" s="1" t="s">
        <v>27</v>
      </c>
      <c r="C224" s="7">
        <v>2000</v>
      </c>
      <c r="D224" s="7">
        <v>330</v>
      </c>
      <c r="E224" s="22">
        <f t="shared" si="6"/>
        <v>0.165</v>
      </c>
    </row>
    <row r="225" spans="1:5" ht="14.25">
      <c r="A225" s="23"/>
      <c r="B225" s="1" t="s">
        <v>28</v>
      </c>
      <c r="C225" s="7">
        <v>2500</v>
      </c>
      <c r="D225" s="7">
        <v>799.6</v>
      </c>
      <c r="E225" s="22">
        <f t="shared" si="6"/>
        <v>0.31984</v>
      </c>
    </row>
    <row r="226" spans="1:5" ht="14.25">
      <c r="A226" s="23"/>
      <c r="B226" s="1" t="s">
        <v>18</v>
      </c>
      <c r="C226" s="7">
        <v>1000</v>
      </c>
      <c r="D226" s="7">
        <v>0</v>
      </c>
      <c r="E226" s="22">
        <f t="shared" si="6"/>
        <v>0</v>
      </c>
    </row>
    <row r="227" spans="1:5" ht="14.25">
      <c r="A227" s="23"/>
      <c r="B227" s="1" t="s">
        <v>10</v>
      </c>
      <c r="C227" s="7">
        <v>2000</v>
      </c>
      <c r="D227" s="7">
        <v>224</v>
      </c>
      <c r="E227" s="22">
        <f t="shared" si="6"/>
        <v>0.112</v>
      </c>
    </row>
    <row r="228" spans="1:5" ht="14.25">
      <c r="A228" s="23"/>
      <c r="B228" s="1" t="s">
        <v>29</v>
      </c>
      <c r="C228" s="7">
        <v>1000</v>
      </c>
      <c r="D228" s="7">
        <v>0</v>
      </c>
      <c r="E228" s="22">
        <f t="shared" si="6"/>
        <v>0</v>
      </c>
    </row>
    <row r="229" spans="1:5" ht="14.25">
      <c r="A229" s="23"/>
      <c r="B229" s="1" t="s">
        <v>30</v>
      </c>
      <c r="C229" s="7">
        <v>1000</v>
      </c>
      <c r="D229" s="7">
        <v>0</v>
      </c>
      <c r="E229" s="22">
        <f t="shared" si="6"/>
        <v>0</v>
      </c>
    </row>
    <row r="230" spans="1:5" ht="14.25">
      <c r="A230" s="23"/>
      <c r="B230" s="1" t="s">
        <v>31</v>
      </c>
      <c r="C230" s="7"/>
      <c r="D230" s="7"/>
      <c r="E230" s="22"/>
    </row>
    <row r="231" spans="1:5" ht="14.25">
      <c r="A231" s="23"/>
      <c r="B231" s="1" t="s">
        <v>32</v>
      </c>
      <c r="C231" s="7">
        <v>1500</v>
      </c>
      <c r="D231" s="7">
        <v>592</v>
      </c>
      <c r="E231" s="22">
        <f t="shared" si="6"/>
        <v>0.39466666666666667</v>
      </c>
    </row>
    <row r="232" spans="1:5" ht="15" thickBot="1">
      <c r="A232" s="29"/>
      <c r="B232" s="30" t="s">
        <v>33</v>
      </c>
      <c r="C232" s="31"/>
      <c r="D232" s="31"/>
      <c r="E232" s="25"/>
    </row>
    <row r="233" spans="1:5" ht="15.75">
      <c r="A233" s="26"/>
      <c r="B233" s="27" t="s">
        <v>38</v>
      </c>
      <c r="C233" s="28">
        <f>SUM(C234:C255)</f>
        <v>1130250</v>
      </c>
      <c r="D233" s="28">
        <f>SUM(D234:D255)</f>
        <v>621472.5100000001</v>
      </c>
      <c r="E233" s="40">
        <f t="shared" si="6"/>
        <v>0.5498540234461403</v>
      </c>
    </row>
    <row r="234" spans="1:5" ht="14.25">
      <c r="A234" s="23"/>
      <c r="B234" s="6" t="s">
        <v>1</v>
      </c>
      <c r="C234" s="7">
        <v>721084</v>
      </c>
      <c r="D234" s="7">
        <v>349258.67</v>
      </c>
      <c r="E234" s="22">
        <f t="shared" si="6"/>
        <v>0.48435226686488675</v>
      </c>
    </row>
    <row r="235" spans="1:5" ht="14.25">
      <c r="A235" s="23"/>
      <c r="B235" s="1" t="s">
        <v>2</v>
      </c>
      <c r="C235" s="7">
        <v>60133</v>
      </c>
      <c r="D235" s="7">
        <v>59046.86</v>
      </c>
      <c r="E235" s="22">
        <f aca="true" t="shared" si="7" ref="E235:E298">D235/C235</f>
        <v>0.981937704754461</v>
      </c>
    </row>
    <row r="236" spans="1:5" ht="14.25">
      <c r="A236" s="23"/>
      <c r="B236" s="1" t="s">
        <v>4</v>
      </c>
      <c r="C236" s="7">
        <v>5310</v>
      </c>
      <c r="D236" s="7">
        <v>2655</v>
      </c>
      <c r="E236" s="22">
        <f t="shared" si="7"/>
        <v>0.5</v>
      </c>
    </row>
    <row r="237" spans="1:5" ht="14.25">
      <c r="A237" s="23"/>
      <c r="B237" s="1" t="s">
        <v>5</v>
      </c>
      <c r="C237" s="7">
        <v>118282</v>
      </c>
      <c r="D237" s="7">
        <v>60009.51</v>
      </c>
      <c r="E237" s="22">
        <f t="shared" si="7"/>
        <v>0.5073427064134864</v>
      </c>
    </row>
    <row r="238" spans="1:5" ht="14.25">
      <c r="A238" s="23"/>
      <c r="B238" s="1" t="s">
        <v>16</v>
      </c>
      <c r="C238" s="7">
        <v>19040</v>
      </c>
      <c r="D238" s="7">
        <v>9628.87</v>
      </c>
      <c r="E238" s="22">
        <f t="shared" si="7"/>
        <v>0.505717962184874</v>
      </c>
    </row>
    <row r="239" spans="1:5" ht="14.25">
      <c r="A239" s="23"/>
      <c r="B239" s="1" t="s">
        <v>3</v>
      </c>
      <c r="C239" s="7">
        <v>56101</v>
      </c>
      <c r="D239" s="7">
        <v>43771</v>
      </c>
      <c r="E239" s="22">
        <f t="shared" si="7"/>
        <v>0.780217821429208</v>
      </c>
    </row>
    <row r="240" spans="1:5" ht="14.25">
      <c r="A240" s="23"/>
      <c r="B240" s="1" t="s">
        <v>20</v>
      </c>
      <c r="C240" s="7">
        <v>2300</v>
      </c>
      <c r="D240" s="7">
        <v>0</v>
      </c>
      <c r="E240" s="22">
        <f t="shared" si="7"/>
        <v>0</v>
      </c>
    </row>
    <row r="241" spans="1:5" ht="14.25">
      <c r="A241" s="23"/>
      <c r="B241" s="1" t="s">
        <v>7</v>
      </c>
      <c r="C241" s="7">
        <v>22100</v>
      </c>
      <c r="D241" s="7">
        <v>14048.78</v>
      </c>
      <c r="E241" s="22">
        <f t="shared" si="7"/>
        <v>0.6356914027149322</v>
      </c>
    </row>
    <row r="242" spans="1:5" ht="14.25">
      <c r="A242" s="23"/>
      <c r="B242" s="1" t="s">
        <v>19</v>
      </c>
      <c r="C242" s="7">
        <v>2500</v>
      </c>
      <c r="D242" s="7">
        <v>729.8</v>
      </c>
      <c r="E242" s="22">
        <f t="shared" si="7"/>
        <v>0.29191999999999996</v>
      </c>
    </row>
    <row r="243" spans="1:5" ht="14.25">
      <c r="A243" s="23"/>
      <c r="B243" s="1" t="s">
        <v>6</v>
      </c>
      <c r="C243" s="7">
        <v>24000</v>
      </c>
      <c r="D243" s="7">
        <v>15516.4</v>
      </c>
      <c r="E243" s="22">
        <f t="shared" si="7"/>
        <v>0.6465166666666666</v>
      </c>
    </row>
    <row r="244" spans="1:5" ht="14.25">
      <c r="A244" s="23"/>
      <c r="B244" s="1" t="s">
        <v>9</v>
      </c>
      <c r="C244" s="7">
        <v>73700</v>
      </c>
      <c r="D244" s="7">
        <v>57800.01</v>
      </c>
      <c r="E244" s="22">
        <f t="shared" si="7"/>
        <v>0.7842606512890096</v>
      </c>
    </row>
    <row r="245" spans="1:5" ht="14.25">
      <c r="A245" s="23"/>
      <c r="B245" s="1" t="s">
        <v>24</v>
      </c>
      <c r="C245" s="7">
        <v>1150</v>
      </c>
      <c r="D245" s="7">
        <v>100</v>
      </c>
      <c r="E245" s="22">
        <f t="shared" si="7"/>
        <v>0.08695652173913043</v>
      </c>
    </row>
    <row r="246" spans="1:5" ht="14.25">
      <c r="A246" s="23"/>
      <c r="B246" s="1" t="s">
        <v>8</v>
      </c>
      <c r="C246" s="7">
        <v>18400</v>
      </c>
      <c r="D246" s="7">
        <v>6406.4</v>
      </c>
      <c r="E246" s="22">
        <f t="shared" si="7"/>
        <v>0.3481739130434782</v>
      </c>
    </row>
    <row r="247" spans="1:5" ht="14.25">
      <c r="A247" s="23"/>
      <c r="B247" s="1" t="s">
        <v>27</v>
      </c>
      <c r="C247" s="7">
        <v>200</v>
      </c>
      <c r="D247" s="7">
        <v>10</v>
      </c>
      <c r="E247" s="22">
        <f t="shared" si="7"/>
        <v>0.05</v>
      </c>
    </row>
    <row r="248" spans="1:5" ht="14.25">
      <c r="A248" s="23"/>
      <c r="B248" s="1" t="s">
        <v>28</v>
      </c>
      <c r="C248" s="7">
        <v>2000</v>
      </c>
      <c r="D248" s="7">
        <v>666.42</v>
      </c>
      <c r="E248" s="22">
        <f t="shared" si="7"/>
        <v>0.33321</v>
      </c>
    </row>
    <row r="249" spans="1:5" ht="14.25">
      <c r="A249" s="23"/>
      <c r="B249" s="1" t="s">
        <v>18</v>
      </c>
      <c r="C249" s="7">
        <v>500</v>
      </c>
      <c r="D249" s="7">
        <v>0</v>
      </c>
      <c r="E249" s="22">
        <f t="shared" si="7"/>
        <v>0</v>
      </c>
    </row>
    <row r="250" spans="1:5" ht="14.25">
      <c r="A250" s="23"/>
      <c r="B250" s="1" t="s">
        <v>10</v>
      </c>
      <c r="C250" s="7">
        <v>700</v>
      </c>
      <c r="D250" s="7">
        <v>526.01</v>
      </c>
      <c r="E250" s="22">
        <f t="shared" si="7"/>
        <v>0.7514428571428571</v>
      </c>
    </row>
    <row r="251" spans="1:5" ht="14.25">
      <c r="A251" s="23"/>
      <c r="B251" s="1" t="s">
        <v>29</v>
      </c>
      <c r="C251" s="7">
        <v>1000</v>
      </c>
      <c r="D251" s="7">
        <v>825</v>
      </c>
      <c r="E251" s="22">
        <f t="shared" si="7"/>
        <v>0.825</v>
      </c>
    </row>
    <row r="252" spans="1:5" ht="14.25">
      <c r="A252" s="23"/>
      <c r="B252" s="1" t="s">
        <v>30</v>
      </c>
      <c r="C252" s="7">
        <v>250</v>
      </c>
      <c r="D252" s="7">
        <v>0</v>
      </c>
      <c r="E252" s="22">
        <f t="shared" si="7"/>
        <v>0</v>
      </c>
    </row>
    <row r="253" spans="1:5" ht="14.25">
      <c r="A253" s="23"/>
      <c r="B253" s="1" t="s">
        <v>31</v>
      </c>
      <c r="C253" s="7"/>
      <c r="D253" s="7"/>
      <c r="E253" s="22"/>
    </row>
    <row r="254" spans="1:5" ht="14.25">
      <c r="A254" s="23"/>
      <c r="B254" s="1" t="s">
        <v>32</v>
      </c>
      <c r="C254" s="7">
        <v>1500</v>
      </c>
      <c r="D254" s="7">
        <v>473.78</v>
      </c>
      <c r="E254" s="22">
        <f t="shared" si="7"/>
        <v>0.3158533333333333</v>
      </c>
    </row>
    <row r="255" spans="1:5" ht="15" thickBot="1">
      <c r="A255" s="29"/>
      <c r="B255" s="30" t="s">
        <v>33</v>
      </c>
      <c r="C255" s="31"/>
      <c r="D255" s="31"/>
      <c r="E255" s="25"/>
    </row>
    <row r="256" spans="1:5" ht="15.75">
      <c r="A256" s="21"/>
      <c r="B256" s="18" t="s">
        <v>39</v>
      </c>
      <c r="C256" s="19">
        <f>SUM(C257:C276)</f>
        <v>1227565</v>
      </c>
      <c r="D256" s="19">
        <f>SUM(D257:D276)</f>
        <v>628151.2900000003</v>
      </c>
      <c r="E256" s="42">
        <f t="shared" si="7"/>
        <v>0.5117051154114041</v>
      </c>
    </row>
    <row r="257" spans="1:5" ht="14.25">
      <c r="A257" s="23"/>
      <c r="B257" s="6" t="s">
        <v>1</v>
      </c>
      <c r="C257" s="7">
        <v>823041</v>
      </c>
      <c r="D257" s="7">
        <v>388058.86</v>
      </c>
      <c r="E257" s="22">
        <f t="shared" si="7"/>
        <v>0.4714939595961805</v>
      </c>
    </row>
    <row r="258" spans="1:5" ht="14.25">
      <c r="A258" s="23"/>
      <c r="B258" s="1" t="s">
        <v>2</v>
      </c>
      <c r="C258" s="7">
        <v>60978</v>
      </c>
      <c r="D258" s="7">
        <v>60290.15</v>
      </c>
      <c r="E258" s="22">
        <f t="shared" si="7"/>
        <v>0.9887197021876742</v>
      </c>
    </row>
    <row r="259" spans="1:5" ht="14.25">
      <c r="A259" s="23"/>
      <c r="B259" s="1" t="s">
        <v>5</v>
      </c>
      <c r="C259" s="7">
        <v>133476</v>
      </c>
      <c r="D259" s="7">
        <v>67777.76</v>
      </c>
      <c r="E259" s="22">
        <f t="shared" si="7"/>
        <v>0.5077898648446162</v>
      </c>
    </row>
    <row r="260" spans="1:5" ht="14.25">
      <c r="A260" s="23"/>
      <c r="B260" s="1" t="s">
        <v>16</v>
      </c>
      <c r="C260" s="7">
        <v>21485</v>
      </c>
      <c r="D260" s="7">
        <v>10949.48</v>
      </c>
      <c r="E260" s="22">
        <f t="shared" si="7"/>
        <v>0.5096336979287875</v>
      </c>
    </row>
    <row r="261" spans="1:5" ht="14.25">
      <c r="A261" s="23"/>
      <c r="B261" s="1" t="s">
        <v>3</v>
      </c>
      <c r="C261" s="7">
        <v>56616</v>
      </c>
      <c r="D261" s="7">
        <v>43591</v>
      </c>
      <c r="E261" s="22">
        <f t="shared" si="7"/>
        <v>0.7699413593330507</v>
      </c>
    </row>
    <row r="262" spans="1:5" ht="14.25">
      <c r="A262" s="23"/>
      <c r="B262" s="1" t="s">
        <v>20</v>
      </c>
      <c r="C262" s="7">
        <v>7500</v>
      </c>
      <c r="D262" s="7">
        <v>1261.92</v>
      </c>
      <c r="E262" s="22">
        <f t="shared" si="7"/>
        <v>0.16825600000000002</v>
      </c>
    </row>
    <row r="263" spans="1:5" ht="14.25">
      <c r="A263" s="23"/>
      <c r="B263" s="1" t="s">
        <v>7</v>
      </c>
      <c r="C263" s="7">
        <v>19860</v>
      </c>
      <c r="D263" s="7">
        <v>6981.18</v>
      </c>
      <c r="E263" s="22">
        <f t="shared" si="7"/>
        <v>0.3515196374622357</v>
      </c>
    </row>
    <row r="264" spans="1:5" ht="14.25">
      <c r="A264" s="23"/>
      <c r="B264" s="1" t="s">
        <v>6</v>
      </c>
      <c r="C264" s="7">
        <v>65000</v>
      </c>
      <c r="D264" s="7">
        <v>34048.31</v>
      </c>
      <c r="E264" s="22">
        <f t="shared" si="7"/>
        <v>0.5238201538461538</v>
      </c>
    </row>
    <row r="265" spans="1:5" ht="14.25">
      <c r="A265" s="23"/>
      <c r="B265" s="1" t="s">
        <v>9</v>
      </c>
      <c r="C265" s="7">
        <v>7000</v>
      </c>
      <c r="D265" s="7">
        <v>1610.4</v>
      </c>
      <c r="E265" s="22">
        <f t="shared" si="7"/>
        <v>0.23005714285714288</v>
      </c>
    </row>
    <row r="266" spans="1:5" ht="14.25">
      <c r="A266" s="23"/>
      <c r="B266" s="1" t="s">
        <v>24</v>
      </c>
      <c r="C266" s="7">
        <v>500</v>
      </c>
      <c r="D266" s="7">
        <v>0</v>
      </c>
      <c r="E266" s="22">
        <f t="shared" si="7"/>
        <v>0</v>
      </c>
    </row>
    <row r="267" spans="1:5" ht="14.25">
      <c r="A267" s="23"/>
      <c r="B267" s="1" t="s">
        <v>8</v>
      </c>
      <c r="C267" s="7">
        <v>23209</v>
      </c>
      <c r="D267" s="7">
        <v>10640.67</v>
      </c>
      <c r="E267" s="22">
        <f t="shared" si="7"/>
        <v>0.4584717135593951</v>
      </c>
    </row>
    <row r="268" spans="1:5" ht="14.25">
      <c r="A268" s="23"/>
      <c r="B268" s="1" t="s">
        <v>27</v>
      </c>
      <c r="C268" s="7">
        <v>700</v>
      </c>
      <c r="D268" s="7">
        <v>329.4</v>
      </c>
      <c r="E268" s="22">
        <f t="shared" si="7"/>
        <v>0.47057142857142853</v>
      </c>
    </row>
    <row r="269" spans="1:5" ht="14.25">
      <c r="A269" s="23"/>
      <c r="B269" s="1" t="s">
        <v>28</v>
      </c>
      <c r="C269" s="7">
        <v>3000</v>
      </c>
      <c r="D269" s="7">
        <v>1618.68</v>
      </c>
      <c r="E269" s="22">
        <f t="shared" si="7"/>
        <v>0.53956</v>
      </c>
    </row>
    <row r="270" spans="1:5" ht="14.25">
      <c r="A270" s="23"/>
      <c r="B270" s="1" t="s">
        <v>18</v>
      </c>
      <c r="C270" s="7">
        <v>500</v>
      </c>
      <c r="D270" s="7">
        <v>110.48</v>
      </c>
      <c r="E270" s="22">
        <f t="shared" si="7"/>
        <v>0.22096000000000002</v>
      </c>
    </row>
    <row r="271" spans="1:5" ht="14.25">
      <c r="A271" s="23"/>
      <c r="B271" s="1" t="s">
        <v>10</v>
      </c>
      <c r="C271" s="7">
        <v>700</v>
      </c>
      <c r="D271" s="7">
        <v>324</v>
      </c>
      <c r="E271" s="22">
        <f t="shared" si="7"/>
        <v>0.46285714285714286</v>
      </c>
    </row>
    <row r="272" spans="1:5" ht="14.25">
      <c r="A272" s="23"/>
      <c r="B272" s="1" t="s">
        <v>29</v>
      </c>
      <c r="C272" s="7">
        <v>2000</v>
      </c>
      <c r="D272" s="7">
        <v>440</v>
      </c>
      <c r="E272" s="22">
        <f t="shared" si="7"/>
        <v>0.22</v>
      </c>
    </row>
    <row r="273" spans="1:5" ht="14.25">
      <c r="A273" s="23"/>
      <c r="B273" s="1" t="s">
        <v>30</v>
      </c>
      <c r="C273" s="7">
        <v>1000</v>
      </c>
      <c r="D273" s="7">
        <v>0</v>
      </c>
      <c r="E273" s="22">
        <f t="shared" si="7"/>
        <v>0</v>
      </c>
    </row>
    <row r="274" spans="1:5" ht="14.25">
      <c r="A274" s="23"/>
      <c r="B274" s="1" t="s">
        <v>31</v>
      </c>
      <c r="C274" s="7"/>
      <c r="D274" s="7"/>
      <c r="E274" s="22"/>
    </row>
    <row r="275" spans="1:5" ht="14.25">
      <c r="A275" s="23"/>
      <c r="B275" s="1" t="s">
        <v>32</v>
      </c>
      <c r="C275" s="7">
        <v>1000</v>
      </c>
      <c r="D275" s="7">
        <v>119</v>
      </c>
      <c r="E275" s="22">
        <f t="shared" si="7"/>
        <v>0.119</v>
      </c>
    </row>
    <row r="276" spans="1:5" ht="15" thickBot="1">
      <c r="A276" s="29"/>
      <c r="B276" s="30" t="s">
        <v>33</v>
      </c>
      <c r="C276" s="31"/>
      <c r="D276" s="31"/>
      <c r="E276" s="25"/>
    </row>
    <row r="277" spans="1:5" ht="15.75">
      <c r="A277" s="26"/>
      <c r="B277" s="27" t="s">
        <v>40</v>
      </c>
      <c r="C277" s="28">
        <f>SUM(C278:C297)</f>
        <v>664230</v>
      </c>
      <c r="D277" s="28">
        <f>SUM(D278:D297)</f>
        <v>383256.79000000015</v>
      </c>
      <c r="E277" s="40">
        <f t="shared" si="7"/>
        <v>0.576994098429761</v>
      </c>
    </row>
    <row r="278" spans="1:5" ht="14.25">
      <c r="A278" s="23"/>
      <c r="B278" s="6" t="s">
        <v>1</v>
      </c>
      <c r="C278" s="7">
        <v>428785</v>
      </c>
      <c r="D278" s="7">
        <v>229157.91</v>
      </c>
      <c r="E278" s="22">
        <f t="shared" si="7"/>
        <v>0.5344354629942746</v>
      </c>
    </row>
    <row r="279" spans="1:5" ht="14.25">
      <c r="A279" s="23"/>
      <c r="B279" s="1" t="s">
        <v>2</v>
      </c>
      <c r="C279" s="7">
        <v>33800</v>
      </c>
      <c r="D279" s="7">
        <v>33405</v>
      </c>
      <c r="E279" s="22">
        <f t="shared" si="7"/>
        <v>0.9883136094674556</v>
      </c>
    </row>
    <row r="280" spans="1:5" ht="14.25">
      <c r="A280" s="23"/>
      <c r="B280" s="1" t="s">
        <v>5</v>
      </c>
      <c r="C280" s="7">
        <v>70100</v>
      </c>
      <c r="D280" s="7">
        <v>37766.98</v>
      </c>
      <c r="E280" s="22">
        <f t="shared" si="7"/>
        <v>0.5387586305278175</v>
      </c>
    </row>
    <row r="281" spans="1:5" ht="14.25">
      <c r="A281" s="23"/>
      <c r="B281" s="1" t="s">
        <v>16</v>
      </c>
      <c r="C281" s="7">
        <v>11100</v>
      </c>
      <c r="D281" s="7">
        <v>6101.64</v>
      </c>
      <c r="E281" s="22">
        <f t="shared" si="7"/>
        <v>0.5496972972972973</v>
      </c>
    </row>
    <row r="282" spans="1:5" ht="14.25">
      <c r="A282" s="23"/>
      <c r="B282" s="1" t="s">
        <v>3</v>
      </c>
      <c r="C282" s="7">
        <v>36301</v>
      </c>
      <c r="D282" s="7">
        <v>32818</v>
      </c>
      <c r="E282" s="22">
        <f t="shared" si="7"/>
        <v>0.9040522299661167</v>
      </c>
    </row>
    <row r="283" spans="1:5" ht="14.25">
      <c r="A283" s="23"/>
      <c r="B283" s="1" t="s">
        <v>20</v>
      </c>
      <c r="C283" s="7">
        <v>5500</v>
      </c>
      <c r="D283" s="7">
        <v>2590.34</v>
      </c>
      <c r="E283" s="22">
        <f t="shared" si="7"/>
        <v>0.4709709090909091</v>
      </c>
    </row>
    <row r="284" spans="1:5" ht="14.25">
      <c r="A284" s="23"/>
      <c r="B284" s="1" t="s">
        <v>7</v>
      </c>
      <c r="C284" s="7">
        <v>7000</v>
      </c>
      <c r="D284" s="7">
        <v>2260.78</v>
      </c>
      <c r="E284" s="22">
        <f t="shared" si="7"/>
        <v>0.32296857142857144</v>
      </c>
    </row>
    <row r="285" spans="1:5" ht="14.25">
      <c r="A285" s="23"/>
      <c r="B285" s="1" t="s">
        <v>6</v>
      </c>
      <c r="C285" s="7">
        <v>31600</v>
      </c>
      <c r="D285" s="7">
        <v>20774.27</v>
      </c>
      <c r="E285" s="22">
        <f t="shared" si="7"/>
        <v>0.6574136075949367</v>
      </c>
    </row>
    <row r="286" spans="1:5" ht="14.25">
      <c r="A286" s="23"/>
      <c r="B286" s="1" t="s">
        <v>9</v>
      </c>
      <c r="C286" s="7">
        <v>3000</v>
      </c>
      <c r="D286" s="7">
        <v>1400.4</v>
      </c>
      <c r="E286" s="22">
        <f t="shared" si="7"/>
        <v>0.46680000000000005</v>
      </c>
    </row>
    <row r="287" spans="1:5" ht="14.25">
      <c r="A287" s="23"/>
      <c r="B287" s="1" t="s">
        <v>24</v>
      </c>
      <c r="C287" s="7">
        <v>1000</v>
      </c>
      <c r="D287" s="7">
        <v>700</v>
      </c>
      <c r="E287" s="22">
        <f t="shared" si="7"/>
        <v>0.7</v>
      </c>
    </row>
    <row r="288" spans="1:5" ht="14.25">
      <c r="A288" s="23"/>
      <c r="B288" s="1" t="s">
        <v>8</v>
      </c>
      <c r="C288" s="7">
        <v>28344</v>
      </c>
      <c r="D288" s="7">
        <v>15005.51</v>
      </c>
      <c r="E288" s="22">
        <f t="shared" si="7"/>
        <v>0.5294069291560825</v>
      </c>
    </row>
    <row r="289" spans="1:5" ht="14.25">
      <c r="A289" s="23"/>
      <c r="B289" s="1" t="s">
        <v>27</v>
      </c>
      <c r="C289" s="7">
        <v>1200</v>
      </c>
      <c r="D289" s="7">
        <v>329.4</v>
      </c>
      <c r="E289" s="22">
        <f t="shared" si="7"/>
        <v>0.27449999999999997</v>
      </c>
    </row>
    <row r="290" spans="1:5" ht="14.25">
      <c r="A290" s="23"/>
      <c r="B290" s="1" t="s">
        <v>28</v>
      </c>
      <c r="C290" s="7">
        <v>1500</v>
      </c>
      <c r="D290" s="7">
        <v>656.66</v>
      </c>
      <c r="E290" s="22">
        <f t="shared" si="7"/>
        <v>0.4377733333333333</v>
      </c>
    </row>
    <row r="291" spans="1:5" ht="14.25">
      <c r="A291" s="23"/>
      <c r="B291" s="1" t="s">
        <v>18</v>
      </c>
      <c r="C291" s="7">
        <v>1000</v>
      </c>
      <c r="D291" s="7">
        <v>0</v>
      </c>
      <c r="E291" s="22">
        <f t="shared" si="7"/>
        <v>0</v>
      </c>
    </row>
    <row r="292" spans="1:5" ht="14.25">
      <c r="A292" s="23"/>
      <c r="B292" s="1" t="s">
        <v>10</v>
      </c>
      <c r="C292" s="7">
        <v>1000</v>
      </c>
      <c r="D292" s="7">
        <v>224</v>
      </c>
      <c r="E292" s="22">
        <f t="shared" si="7"/>
        <v>0.224</v>
      </c>
    </row>
    <row r="293" spans="1:5" ht="14.25">
      <c r="A293" s="23"/>
      <c r="B293" s="1" t="s">
        <v>29</v>
      </c>
      <c r="C293" s="7">
        <v>1000</v>
      </c>
      <c r="D293" s="7">
        <v>0</v>
      </c>
      <c r="E293" s="22">
        <f t="shared" si="7"/>
        <v>0</v>
      </c>
    </row>
    <row r="294" spans="1:5" ht="14.25">
      <c r="A294" s="23"/>
      <c r="B294" s="1" t="s">
        <v>30</v>
      </c>
      <c r="C294" s="7">
        <v>1000</v>
      </c>
      <c r="D294" s="7">
        <v>0</v>
      </c>
      <c r="E294" s="22">
        <f t="shared" si="7"/>
        <v>0</v>
      </c>
    </row>
    <row r="295" spans="1:5" ht="14.25">
      <c r="A295" s="23"/>
      <c r="B295" s="1" t="s">
        <v>31</v>
      </c>
      <c r="C295" s="7"/>
      <c r="D295" s="7"/>
      <c r="E295" s="22"/>
    </row>
    <row r="296" spans="1:5" ht="14.25">
      <c r="A296" s="23"/>
      <c r="B296" s="1" t="s">
        <v>32</v>
      </c>
      <c r="C296" s="7">
        <v>1000</v>
      </c>
      <c r="D296" s="7">
        <v>65.9</v>
      </c>
      <c r="E296" s="22">
        <f t="shared" si="7"/>
        <v>0.0659</v>
      </c>
    </row>
    <row r="297" spans="1:5" ht="15" thickBot="1">
      <c r="A297" s="29"/>
      <c r="B297" s="30" t="s">
        <v>33</v>
      </c>
      <c r="C297" s="31"/>
      <c r="D297" s="31"/>
      <c r="E297" s="25"/>
    </row>
    <row r="298" spans="1:5" ht="15.75">
      <c r="A298" s="26"/>
      <c r="B298" s="27" t="s">
        <v>41</v>
      </c>
      <c r="C298" s="28">
        <f>SUM(C299:C320)</f>
        <v>536372</v>
      </c>
      <c r="D298" s="28">
        <f>SUM(D299:D320)</f>
        <v>285968.34</v>
      </c>
      <c r="E298" s="40">
        <f t="shared" si="7"/>
        <v>0.5331529982922301</v>
      </c>
    </row>
    <row r="299" spans="1:5" ht="14.25">
      <c r="A299" s="23"/>
      <c r="B299" s="6" t="s">
        <v>1</v>
      </c>
      <c r="C299" s="7">
        <v>343496</v>
      </c>
      <c r="D299" s="7">
        <v>166338.67</v>
      </c>
      <c r="E299" s="22">
        <f aca="true" t="shared" si="8" ref="E299:E321">D299/C299</f>
        <v>0.48425213102918235</v>
      </c>
    </row>
    <row r="300" spans="1:5" ht="14.25">
      <c r="A300" s="23"/>
      <c r="B300" s="1" t="s">
        <v>2</v>
      </c>
      <c r="C300" s="7">
        <v>25500</v>
      </c>
      <c r="D300" s="7">
        <v>24738.22</v>
      </c>
      <c r="E300" s="22">
        <f t="shared" si="8"/>
        <v>0.9701262745098039</v>
      </c>
    </row>
    <row r="301" spans="1:5" ht="14.25">
      <c r="A301" s="23"/>
      <c r="B301" s="1" t="s">
        <v>4</v>
      </c>
      <c r="C301" s="7">
        <v>3000</v>
      </c>
      <c r="D301" s="7">
        <v>0</v>
      </c>
      <c r="E301" s="22">
        <f t="shared" si="8"/>
        <v>0</v>
      </c>
    </row>
    <row r="302" spans="1:5" ht="14.25">
      <c r="A302" s="23"/>
      <c r="B302" s="1" t="s">
        <v>5</v>
      </c>
      <c r="C302" s="7">
        <v>56010</v>
      </c>
      <c r="D302" s="7">
        <v>27443.67</v>
      </c>
      <c r="E302" s="22">
        <f t="shared" si="8"/>
        <v>0.4899780396357793</v>
      </c>
    </row>
    <row r="303" spans="1:5" ht="14.25">
      <c r="A303" s="23"/>
      <c r="B303" s="1" t="s">
        <v>16</v>
      </c>
      <c r="C303" s="7">
        <v>9020</v>
      </c>
      <c r="D303" s="7">
        <v>4432.72</v>
      </c>
      <c r="E303" s="22">
        <f t="shared" si="8"/>
        <v>0.4914323725055433</v>
      </c>
    </row>
    <row r="304" spans="1:5" ht="14.25">
      <c r="A304" s="23"/>
      <c r="B304" s="1" t="s">
        <v>3</v>
      </c>
      <c r="C304" s="7">
        <v>21736</v>
      </c>
      <c r="D304" s="7">
        <v>17596</v>
      </c>
      <c r="E304" s="22">
        <f t="shared" si="8"/>
        <v>0.8095325726904674</v>
      </c>
    </row>
    <row r="305" spans="1:5" ht="14.25">
      <c r="A305" s="23"/>
      <c r="B305" s="1" t="s">
        <v>20</v>
      </c>
      <c r="C305" s="7">
        <v>12000</v>
      </c>
      <c r="D305" s="7">
        <v>6988.31</v>
      </c>
      <c r="E305" s="22">
        <f t="shared" si="8"/>
        <v>0.5823591666666666</v>
      </c>
    </row>
    <row r="306" spans="1:5" ht="14.25">
      <c r="A306" s="23"/>
      <c r="B306" s="1" t="s">
        <v>7</v>
      </c>
      <c r="C306" s="7">
        <v>19700</v>
      </c>
      <c r="D306" s="7">
        <v>10742.63</v>
      </c>
      <c r="E306" s="22">
        <f t="shared" si="8"/>
        <v>0.5453111675126903</v>
      </c>
    </row>
    <row r="307" spans="1:5" ht="14.25">
      <c r="A307" s="23"/>
      <c r="B307" s="1" t="s">
        <v>19</v>
      </c>
      <c r="C307" s="7">
        <v>1200</v>
      </c>
      <c r="D307" s="7">
        <v>315.88</v>
      </c>
      <c r="E307" s="22">
        <f t="shared" si="8"/>
        <v>0.2632333333333333</v>
      </c>
    </row>
    <row r="308" spans="1:5" ht="14.25">
      <c r="A308" s="23"/>
      <c r="B308" s="1" t="s">
        <v>6</v>
      </c>
      <c r="C308" s="7">
        <v>10500</v>
      </c>
      <c r="D308" s="7">
        <v>6372.12</v>
      </c>
      <c r="E308" s="22">
        <f t="shared" si="8"/>
        <v>0.6068685714285714</v>
      </c>
    </row>
    <row r="309" spans="1:5" ht="14.25">
      <c r="A309" s="23"/>
      <c r="B309" s="1" t="s">
        <v>9</v>
      </c>
      <c r="C309" s="7">
        <v>16000</v>
      </c>
      <c r="D309" s="7">
        <v>15221.41</v>
      </c>
      <c r="E309" s="22">
        <f t="shared" si="8"/>
        <v>0.951338125</v>
      </c>
    </row>
    <row r="310" spans="1:5" ht="14.25">
      <c r="A310" s="23"/>
      <c r="B310" s="1" t="s">
        <v>24</v>
      </c>
      <c r="C310" s="7">
        <v>500</v>
      </c>
      <c r="D310" s="7">
        <v>50</v>
      </c>
      <c r="E310" s="22">
        <f t="shared" si="8"/>
        <v>0.1</v>
      </c>
    </row>
    <row r="311" spans="1:5" ht="14.25">
      <c r="A311" s="23"/>
      <c r="B311" s="1" t="s">
        <v>8</v>
      </c>
      <c r="C311" s="7">
        <v>12000</v>
      </c>
      <c r="D311" s="7">
        <v>4473.94</v>
      </c>
      <c r="E311" s="22">
        <f t="shared" si="8"/>
        <v>0.3728283333333333</v>
      </c>
    </row>
    <row r="312" spans="1:5" ht="14.25">
      <c r="A312" s="23"/>
      <c r="B312" s="1" t="s">
        <v>27</v>
      </c>
      <c r="C312" s="7">
        <v>300</v>
      </c>
      <c r="D312" s="7">
        <v>174</v>
      </c>
      <c r="E312" s="22">
        <f t="shared" si="8"/>
        <v>0.58</v>
      </c>
    </row>
    <row r="313" spans="1:5" ht="14.25">
      <c r="A313" s="23"/>
      <c r="B313" s="1" t="s">
        <v>28</v>
      </c>
      <c r="C313" s="7">
        <v>3000</v>
      </c>
      <c r="D313" s="7">
        <v>901.77</v>
      </c>
      <c r="E313" s="22">
        <f t="shared" si="8"/>
        <v>0.30058999999999997</v>
      </c>
    </row>
    <row r="314" spans="1:5" ht="14.25">
      <c r="A314" s="23"/>
      <c r="B314" s="1" t="s">
        <v>18</v>
      </c>
      <c r="C314" s="7">
        <v>300</v>
      </c>
      <c r="D314" s="7">
        <v>0</v>
      </c>
      <c r="E314" s="22">
        <f t="shared" si="8"/>
        <v>0</v>
      </c>
    </row>
    <row r="315" spans="1:5" ht="14.25">
      <c r="A315" s="23"/>
      <c r="B315" s="1" t="s">
        <v>10</v>
      </c>
      <c r="C315" s="7">
        <v>310</v>
      </c>
      <c r="D315" s="7">
        <v>179</v>
      </c>
      <c r="E315" s="22">
        <f t="shared" si="8"/>
        <v>0.5774193548387097</v>
      </c>
    </row>
    <row r="316" spans="1:5" ht="14.25">
      <c r="A316" s="23"/>
      <c r="B316" s="1" t="s">
        <v>29</v>
      </c>
      <c r="C316" s="7">
        <v>300</v>
      </c>
      <c r="D316" s="7">
        <v>0</v>
      </c>
      <c r="E316" s="22">
        <f t="shared" si="8"/>
        <v>0</v>
      </c>
    </row>
    <row r="317" spans="1:5" ht="14.25">
      <c r="A317" s="23"/>
      <c r="B317" s="1" t="s">
        <v>30</v>
      </c>
      <c r="C317" s="7">
        <v>700</v>
      </c>
      <c r="D317" s="7">
        <v>0</v>
      </c>
      <c r="E317" s="22">
        <f t="shared" si="8"/>
        <v>0</v>
      </c>
    </row>
    <row r="318" spans="1:5" ht="14.25">
      <c r="A318" s="23"/>
      <c r="B318" s="1" t="s">
        <v>31</v>
      </c>
      <c r="C318" s="7"/>
      <c r="D318" s="7"/>
      <c r="E318" s="22"/>
    </row>
    <row r="319" spans="1:5" ht="14.25">
      <c r="A319" s="23"/>
      <c r="B319" s="1" t="s">
        <v>32</v>
      </c>
      <c r="C319" s="7">
        <v>800</v>
      </c>
      <c r="D319" s="7">
        <v>0</v>
      </c>
      <c r="E319" s="22">
        <f t="shared" si="8"/>
        <v>0</v>
      </c>
    </row>
    <row r="320" spans="1:5" ht="15" thickBot="1">
      <c r="A320" s="23"/>
      <c r="B320" s="1" t="s">
        <v>33</v>
      </c>
      <c r="C320" s="7"/>
      <c r="D320" s="7"/>
      <c r="E320" s="22"/>
    </row>
    <row r="321" spans="1:5" s="20" customFormat="1" ht="16.5" thickBot="1">
      <c r="A321" s="50"/>
      <c r="B321" s="51" t="s">
        <v>42</v>
      </c>
      <c r="C321" s="52">
        <f>SUM(C13+C39+C64+C89+C113+C137+C163+C187+C210+C233+C256+C277+C298)</f>
        <v>20509925</v>
      </c>
      <c r="D321" s="52">
        <f>SUM(D13+D39+D64+D89+D113+D137+D163+D187+D210+D233+D256+D277+D298)</f>
        <v>11015993.91</v>
      </c>
      <c r="E321" s="53">
        <f t="shared" si="8"/>
        <v>0.5371055189134041</v>
      </c>
    </row>
  </sheetData>
  <sheetProtection/>
  <mergeCells count="9">
    <mergeCell ref="B1:E1"/>
    <mergeCell ref="B8:E8"/>
    <mergeCell ref="B9:E9"/>
    <mergeCell ref="B5:E5"/>
    <mergeCell ref="B4:E4"/>
    <mergeCell ref="B6:E6"/>
    <mergeCell ref="B7:E7"/>
    <mergeCell ref="B2:E2"/>
    <mergeCell ref="B3:E3"/>
  </mergeCells>
  <printOptions gridLines="1"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</cp:lastModifiedBy>
  <cp:lastPrinted>2009-03-18T11:10:16Z</cp:lastPrinted>
  <dcterms:created xsi:type="dcterms:W3CDTF">1997-02-26T13:46:56Z</dcterms:created>
  <dcterms:modified xsi:type="dcterms:W3CDTF">2009-08-26T05:44:52Z</dcterms:modified>
  <cp:category/>
  <cp:version/>
  <cp:contentType/>
  <cp:contentStatus/>
</cp:coreProperties>
</file>