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4535" windowHeight="87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<sst xmlns="http://schemas.openxmlformats.org/spreadsheetml/2006/main" count="135" uniqueCount="89">
  <si>
    <t>Dział</t>
  </si>
  <si>
    <t>Rozdział</t>
  </si>
  <si>
    <t>ogółem</t>
  </si>
  <si>
    <t>środki własne</t>
  </si>
  <si>
    <t>Budowa składowiska i zakładu utylizacji</t>
  </si>
  <si>
    <t>Budowa Sali gimnastycznej dla SP w Braszowicach</t>
  </si>
  <si>
    <t>O10</t>
  </si>
  <si>
    <t>Plan zagospodarowania przestrzennego</t>
  </si>
  <si>
    <t>Remont konserwatorski Krzywej Wieży</t>
  </si>
  <si>
    <t>Wymiana pokrycia dachowego Izby Pamiatek Regionalnych</t>
  </si>
  <si>
    <t>Budowa cmentarza komunalnego</t>
  </si>
  <si>
    <t>Ogółem</t>
  </si>
  <si>
    <t>Rozbudowa budynku wielofunkcyjnego w Braszowicach</t>
  </si>
  <si>
    <t>Dotacje z UE</t>
  </si>
  <si>
    <t>Adaptacja i wyposażenie Gminnego Centrum Reagowania</t>
  </si>
  <si>
    <t>Modernizacja budynku Ząbkowickiego Ośrodka Kultury</t>
  </si>
  <si>
    <t>Budowa krytej pływalni</t>
  </si>
  <si>
    <t>Lp.</t>
  </si>
  <si>
    <t>Środki UE</t>
  </si>
  <si>
    <t>Jednostka organizacyjna realizujaca program</t>
  </si>
  <si>
    <t>Lata realizacji</t>
  </si>
  <si>
    <t>Nakłady ogółem</t>
  </si>
  <si>
    <t>Środki własne</t>
  </si>
  <si>
    <t>Środki budżetu państwa, NFOŚ i inne</t>
  </si>
  <si>
    <t>NFOŚ i inne</t>
  </si>
  <si>
    <t>NFOŚi inne</t>
  </si>
  <si>
    <t>Urząd Miejski</t>
  </si>
  <si>
    <t>2005-2007</t>
  </si>
  <si>
    <t>Bezpieczeństwo publiczne</t>
  </si>
  <si>
    <t>Gospodarka mieszkaniowa</t>
  </si>
  <si>
    <t>Program budowy mieszkań na cele społeczne oraz socjalne</t>
  </si>
  <si>
    <t>TBS</t>
  </si>
  <si>
    <t>2001-2010</t>
  </si>
  <si>
    <t>Gospodarka komunalna</t>
  </si>
  <si>
    <t>UM</t>
  </si>
  <si>
    <t>2004-2008</t>
  </si>
  <si>
    <t>Modernizacja oświetlenia ulicznego</t>
  </si>
  <si>
    <t>2002-2008</t>
  </si>
  <si>
    <t xml:space="preserve">Uzbrojenie terenów pod zabud.mieszk. Ul.Powst.W-wy </t>
  </si>
  <si>
    <t xml:space="preserve">Uzbrojenie terenów pod zabud.mieszk. Ul.Ziębicka </t>
  </si>
  <si>
    <t>Kultura i ochrona zabytków</t>
  </si>
  <si>
    <t>2005-2006</t>
  </si>
  <si>
    <t>ZOK</t>
  </si>
  <si>
    <t>Edukacja</t>
  </si>
  <si>
    <t>Adaptacja Pomieszczeń pokoszarowych dla potrzeb GP 1 - II etap Hala Sportowa</t>
  </si>
  <si>
    <t>Rozbudowa z termomodernizacją budynku SP 3 w Ząbkowicach Śl.</t>
  </si>
  <si>
    <t>Sport i rekreacja</t>
  </si>
  <si>
    <t>2007-2009</t>
  </si>
  <si>
    <t>Modernizacja kopleksu boisk sportowych przy OSiR</t>
  </si>
  <si>
    <t>Ochrona środowiska</t>
  </si>
  <si>
    <t>Rekultywacja składowiska odpadów komunalnych</t>
  </si>
  <si>
    <t>Transport i unieszkodliwienie odpadów pogalwanicznych</t>
  </si>
  <si>
    <t xml:space="preserve">Program zaopatrzenia w wodę i odpr. ścieków na terenie gminy. </t>
  </si>
  <si>
    <t>Budowa kanalizacji we wsi Olbrachcice</t>
  </si>
  <si>
    <t>Budowa kanalizacji we wsi Tarnów</t>
  </si>
  <si>
    <t>Budowa kanalizacji we wsi Bobolice</t>
  </si>
  <si>
    <t>Modernizacja dróg na terenie gminy</t>
  </si>
  <si>
    <t>Modernizacja ul. Ziębickiej</t>
  </si>
  <si>
    <t>Modernizacja ul. Kolejowej</t>
  </si>
  <si>
    <t>Modernizacja naw. jezdni i chodnika placu pomiędzu ul.Krótką a Pl.Jana Pawła II</t>
  </si>
  <si>
    <t>2004-2005</t>
  </si>
  <si>
    <t xml:space="preserve">Administracja </t>
  </si>
  <si>
    <t>Remont wraz z modernizacją budynku UM</t>
  </si>
  <si>
    <t>Gospodarka nieruchomościami</t>
  </si>
  <si>
    <t>2003-2010</t>
  </si>
  <si>
    <t>Modernizacja ul. Bat. Chłopskich wraz z remontem muru oporowego.</t>
  </si>
  <si>
    <t>O1010</t>
  </si>
  <si>
    <t>Remont budynku Zespołu Przedszkolno-Szkolnego w Stolcu</t>
  </si>
  <si>
    <t>Nazwa programu/ nazwa zadania</t>
  </si>
  <si>
    <t>2001-2008</t>
  </si>
  <si>
    <t>2006-2007</t>
  </si>
  <si>
    <t>2004-2007</t>
  </si>
  <si>
    <t>1997-2010</t>
  </si>
  <si>
    <t>2001-2005</t>
  </si>
  <si>
    <t>2000-2010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</si>
  <si>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</si>
  <si>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</si>
  <si>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</si>
  <si>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</si>
  <si>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</si>
  <si>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</si>
  <si>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</si>
  <si>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</si>
  <si>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</si>
  <si>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</si>
  <si>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</si>
  <si>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Modernizacja dróg gminnych na terenie wiejskim</t>
  </si>
  <si>
    <t>Załącznik Nr 1 do Uchwały Nr III/9/2005 Rady Miejskiej w Ząbkowicach Śl. z dnia 30.03.2005</t>
  </si>
  <si>
    <t>2005-2008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</si>
</sst>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5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0"/>
    </font>
    <font>
      <b/>
      <sz val="10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2" borderId="1" xfId="0" applyFont="1" applyFill="1" applyBorder="1" applyAlignment="1" applyProtection="1">
      <alignment/>
      <protection/>
    </xf>
    <xf numFmtId="0" fontId="1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57421875" style="0" customWidth="1"/>
    <col min="3" max="3" width="8.57421875" style="0" customWidth="1"/>
    <col min="4" max="4" width="18.8515625" style="0" customWidth="1"/>
    <col min="5" max="5" width="10.57421875" style="0" customWidth="1"/>
    <col min="6" max="6" width="8.57421875" style="0" customWidth="1"/>
    <col min="7" max="7" width="9.28125" style="0" customWidth="1"/>
    <col min="9" max="9" width="8.28125" style="0" customWidth="1"/>
    <col min="10" max="12" width="8.140625" style="0" customWidth="1"/>
    <col min="13" max="13" width="8.00390625" style="0" customWidth="1"/>
    <col min="14" max="14" width="7.421875" style="0" customWidth="1"/>
    <col min="15" max="15" width="8.140625" style="0" customWidth="1"/>
    <col min="16" max="16" width="8.8515625" style="0" customWidth="1"/>
    <col min="17" max="17" width="8.421875" style="0" customWidth="1"/>
    <col min="18" max="18" width="7.8515625" style="0" customWidth="1"/>
    <col min="19" max="19" width="8.140625" style="0" customWidth="1"/>
    <col min="20" max="20" width="7.7109375" style="0" customWidth="1"/>
    <col min="21" max="21" width="7.140625" style="0" customWidth="1"/>
    <col min="22" max="22" width="7.28125" style="0" customWidth="1"/>
  </cols>
  <sheetData>
    <row r="1" spans="19:22" ht="35.25" customHeight="1">
      <c r="S1" s="36" t="s">
        <v>87</v>
      </c>
      <c r="T1" s="37"/>
      <c r="U1" s="37"/>
      <c r="V1" s="37"/>
    </row>
    <row r="2" spans="1:22" ht="25.5" customHeight="1">
      <c r="A2" s="40" t="s">
        <v>17</v>
      </c>
      <c r="B2" s="14"/>
      <c r="C2" s="46" t="s">
        <v>1</v>
      </c>
      <c r="D2" s="15"/>
      <c r="E2" s="48" t="s">
        <v>19</v>
      </c>
      <c r="F2" s="42" t="s">
        <v>20</v>
      </c>
      <c r="G2" s="42" t="s">
        <v>21</v>
      </c>
      <c r="H2" s="42" t="s">
        <v>22</v>
      </c>
      <c r="I2" s="43" t="s">
        <v>23</v>
      </c>
      <c r="J2" s="42" t="s">
        <v>13</v>
      </c>
      <c r="K2" s="38">
        <v>2005</v>
      </c>
      <c r="L2" s="38"/>
      <c r="M2" s="38"/>
      <c r="N2" s="38"/>
      <c r="O2" s="38">
        <v>2006</v>
      </c>
      <c r="P2" s="38"/>
      <c r="Q2" s="38"/>
      <c r="R2" s="38"/>
      <c r="S2" s="39">
        <v>2007</v>
      </c>
      <c r="T2" s="39"/>
      <c r="U2" s="39"/>
      <c r="V2" s="39"/>
    </row>
    <row r="3" spans="1:22" ht="27.75" customHeight="1">
      <c r="A3" s="41"/>
      <c r="B3" s="17" t="s">
        <v>0</v>
      </c>
      <c r="C3" s="47"/>
      <c r="D3" s="34" t="s">
        <v>68</v>
      </c>
      <c r="E3" s="48"/>
      <c r="F3" s="45"/>
      <c r="G3" s="42"/>
      <c r="H3" s="42"/>
      <c r="I3" s="44"/>
      <c r="J3" s="45"/>
      <c r="K3" s="18" t="s">
        <v>2</v>
      </c>
      <c r="L3" s="16" t="s">
        <v>3</v>
      </c>
      <c r="M3" s="16" t="s">
        <v>24</v>
      </c>
      <c r="N3" s="16" t="s">
        <v>18</v>
      </c>
      <c r="O3" s="18" t="s">
        <v>2</v>
      </c>
      <c r="P3" s="16" t="s">
        <v>3</v>
      </c>
      <c r="Q3" s="16" t="s">
        <v>25</v>
      </c>
      <c r="R3" s="16" t="s">
        <v>18</v>
      </c>
      <c r="S3" s="18" t="s">
        <v>2</v>
      </c>
      <c r="T3" s="16" t="s">
        <v>3</v>
      </c>
      <c r="U3" s="16" t="s">
        <v>25</v>
      </c>
      <c r="V3" s="16" t="s">
        <v>18</v>
      </c>
    </row>
    <row r="4" spans="1:22" ht="12.75">
      <c r="A4" s="6" t="s">
        <v>75</v>
      </c>
      <c r="B4" s="6"/>
      <c r="C4" s="7"/>
      <c r="D4" s="20" t="s">
        <v>28</v>
      </c>
      <c r="E4" s="7"/>
      <c r="F4" s="7"/>
      <c r="G4" s="7">
        <v>100000</v>
      </c>
      <c r="H4" s="7">
        <v>100000</v>
      </c>
      <c r="I4" s="7"/>
      <c r="J4" s="7"/>
      <c r="K4" s="20">
        <v>0</v>
      </c>
      <c r="L4" s="20">
        <v>0</v>
      </c>
      <c r="M4" s="20">
        <v>0</v>
      </c>
      <c r="N4" s="20">
        <v>0</v>
      </c>
      <c r="O4" s="7">
        <v>40000</v>
      </c>
      <c r="P4" s="6">
        <v>40000</v>
      </c>
      <c r="Q4" s="6">
        <v>0</v>
      </c>
      <c r="R4" s="6">
        <v>0</v>
      </c>
      <c r="S4" s="6">
        <v>60000</v>
      </c>
      <c r="T4" s="6">
        <v>60000</v>
      </c>
      <c r="U4" s="6">
        <v>0</v>
      </c>
      <c r="V4" s="6">
        <v>0</v>
      </c>
    </row>
    <row r="5" spans="1:22" ht="35.25" customHeight="1">
      <c r="A5" s="2">
        <v>1</v>
      </c>
      <c r="B5" s="2">
        <v>754</v>
      </c>
      <c r="C5" s="8">
        <v>75495</v>
      </c>
      <c r="D5" s="10" t="s">
        <v>14</v>
      </c>
      <c r="E5" s="3" t="s">
        <v>26</v>
      </c>
      <c r="F5" s="2" t="s">
        <v>70</v>
      </c>
      <c r="G5" s="2">
        <f>(O5+S5+K5)</f>
        <v>100000</v>
      </c>
      <c r="H5" s="2">
        <f>(L5+P5+T5)</f>
        <v>100000</v>
      </c>
      <c r="I5" s="2"/>
      <c r="J5" s="2"/>
      <c r="K5" s="19"/>
      <c r="L5" s="19"/>
      <c r="M5" s="19"/>
      <c r="N5" s="19"/>
      <c r="O5" s="2">
        <v>40000</v>
      </c>
      <c r="P5" s="2">
        <v>40000</v>
      </c>
      <c r="Q5" s="2"/>
      <c r="R5" s="2"/>
      <c r="S5" s="2">
        <v>60000</v>
      </c>
      <c r="T5" s="2">
        <v>60000</v>
      </c>
      <c r="U5" s="2"/>
      <c r="V5" s="2"/>
    </row>
    <row r="6" spans="1:22" ht="12.75">
      <c r="A6" s="7" t="s">
        <v>76</v>
      </c>
      <c r="B6" s="7"/>
      <c r="C6" s="9"/>
      <c r="D6" s="20" t="s">
        <v>29</v>
      </c>
      <c r="E6" s="7"/>
      <c r="F6" s="7"/>
      <c r="G6" s="7">
        <v>6000000</v>
      </c>
      <c r="H6" s="7">
        <v>6000000</v>
      </c>
      <c r="I6" s="7"/>
      <c r="J6" s="7"/>
      <c r="K6" s="7">
        <v>0</v>
      </c>
      <c r="L6" s="7">
        <v>0</v>
      </c>
      <c r="M6" s="7">
        <v>0</v>
      </c>
      <c r="N6" s="7">
        <v>0</v>
      </c>
      <c r="O6" s="7">
        <v>600000</v>
      </c>
      <c r="P6" s="7">
        <v>600000</v>
      </c>
      <c r="Q6" s="7">
        <v>0</v>
      </c>
      <c r="R6" s="7">
        <v>0</v>
      </c>
      <c r="S6" s="7">
        <v>600000</v>
      </c>
      <c r="T6" s="7">
        <v>600000</v>
      </c>
      <c r="U6" s="7">
        <v>0</v>
      </c>
      <c r="V6" s="7">
        <v>0</v>
      </c>
    </row>
    <row r="7" spans="1:22" ht="35.25" customHeight="1">
      <c r="A7" s="2">
        <v>2</v>
      </c>
      <c r="B7" s="2">
        <v>700</v>
      </c>
      <c r="C7" s="8">
        <v>70021</v>
      </c>
      <c r="D7" s="10" t="s">
        <v>30</v>
      </c>
      <c r="E7" s="2" t="s">
        <v>31</v>
      </c>
      <c r="F7" s="2" t="s">
        <v>32</v>
      </c>
      <c r="G7" s="2">
        <v>6000000</v>
      </c>
      <c r="H7" s="2">
        <v>6000000</v>
      </c>
      <c r="I7" s="2"/>
      <c r="J7" s="2"/>
      <c r="K7" s="19"/>
      <c r="L7" s="19"/>
      <c r="M7" s="19"/>
      <c r="N7" s="19"/>
      <c r="O7" s="2">
        <v>600000</v>
      </c>
      <c r="P7" s="2">
        <v>600000</v>
      </c>
      <c r="Q7" s="2"/>
      <c r="R7" s="2"/>
      <c r="S7" s="2">
        <v>600000</v>
      </c>
      <c r="T7" s="2">
        <v>600000</v>
      </c>
      <c r="U7" s="2"/>
      <c r="V7" s="2"/>
    </row>
    <row r="8" spans="1:22" ht="12.75">
      <c r="A8" s="7" t="s">
        <v>77</v>
      </c>
      <c r="B8" s="7"/>
      <c r="C8" s="9"/>
      <c r="D8" s="25" t="s">
        <v>33</v>
      </c>
      <c r="E8" s="7"/>
      <c r="F8" s="7"/>
      <c r="G8" s="7">
        <f aca="true" t="shared" si="0" ref="G8:V8">(G9+G10+G11+G12)</f>
        <v>6320000</v>
      </c>
      <c r="H8" s="7">
        <f t="shared" si="0"/>
        <v>6320000</v>
      </c>
      <c r="I8" s="7">
        <f t="shared" si="0"/>
        <v>0</v>
      </c>
      <c r="J8" s="7">
        <f t="shared" si="0"/>
        <v>0</v>
      </c>
      <c r="K8" s="20">
        <f>(K9+K10+K11+K12)</f>
        <v>300000</v>
      </c>
      <c r="L8" s="20">
        <f t="shared" si="0"/>
        <v>300000</v>
      </c>
      <c r="M8" s="20">
        <f t="shared" si="0"/>
        <v>0</v>
      </c>
      <c r="N8" s="20">
        <f t="shared" si="0"/>
        <v>0</v>
      </c>
      <c r="O8" s="7">
        <f t="shared" si="0"/>
        <v>1400000</v>
      </c>
      <c r="P8" s="7">
        <f t="shared" si="0"/>
        <v>1400000</v>
      </c>
      <c r="Q8" s="7">
        <f t="shared" si="0"/>
        <v>0</v>
      </c>
      <c r="R8" s="7">
        <f t="shared" si="0"/>
        <v>0</v>
      </c>
      <c r="S8" s="7">
        <f t="shared" si="0"/>
        <v>1500000</v>
      </c>
      <c r="T8" s="7">
        <f t="shared" si="0"/>
        <v>1500000</v>
      </c>
      <c r="U8" s="7">
        <f t="shared" si="0"/>
        <v>0</v>
      </c>
      <c r="V8" s="7">
        <f t="shared" si="0"/>
        <v>0</v>
      </c>
    </row>
    <row r="9" spans="1:22" ht="24" customHeight="1">
      <c r="A9" s="2">
        <v>3</v>
      </c>
      <c r="B9" s="2">
        <v>710</v>
      </c>
      <c r="C9" s="8">
        <v>71035</v>
      </c>
      <c r="D9" s="10" t="s">
        <v>10</v>
      </c>
      <c r="E9" s="2" t="s">
        <v>34</v>
      </c>
      <c r="F9" s="2" t="s">
        <v>35</v>
      </c>
      <c r="G9" s="2">
        <v>4000000</v>
      </c>
      <c r="H9" s="2">
        <v>4000000</v>
      </c>
      <c r="I9" s="2"/>
      <c r="J9" s="2"/>
      <c r="K9" s="19">
        <v>50000</v>
      </c>
      <c r="L9" s="19">
        <v>50000</v>
      </c>
      <c r="M9" s="19"/>
      <c r="N9" s="19"/>
      <c r="O9" s="2">
        <v>1000000</v>
      </c>
      <c r="P9" s="2">
        <v>1000000</v>
      </c>
      <c r="Q9" s="2"/>
      <c r="R9" s="2"/>
      <c r="S9" s="2">
        <v>1000000</v>
      </c>
      <c r="T9" s="2">
        <v>1000000</v>
      </c>
      <c r="U9" s="2"/>
      <c r="V9" s="2"/>
    </row>
    <row r="10" spans="1:22" ht="24">
      <c r="A10" s="2">
        <v>4</v>
      </c>
      <c r="B10" s="2">
        <v>900</v>
      </c>
      <c r="C10" s="8">
        <v>90015</v>
      </c>
      <c r="D10" s="10" t="s">
        <v>36</v>
      </c>
      <c r="E10" s="2" t="s">
        <v>34</v>
      </c>
      <c r="F10" s="2" t="s">
        <v>37</v>
      </c>
      <c r="G10" s="2">
        <v>1000000</v>
      </c>
      <c r="H10" s="2">
        <v>1000000</v>
      </c>
      <c r="I10" s="2"/>
      <c r="J10" s="2"/>
      <c r="K10" s="19">
        <v>100000</v>
      </c>
      <c r="L10" s="19">
        <v>100000</v>
      </c>
      <c r="M10" s="19"/>
      <c r="N10" s="19"/>
      <c r="O10" s="2">
        <v>200000</v>
      </c>
      <c r="P10" s="2">
        <v>200000</v>
      </c>
      <c r="Q10" s="2"/>
      <c r="R10" s="2"/>
      <c r="S10" s="2">
        <v>200000</v>
      </c>
      <c r="T10" s="2">
        <v>200000</v>
      </c>
      <c r="U10" s="2"/>
      <c r="V10" s="2"/>
    </row>
    <row r="11" spans="1:22" ht="36">
      <c r="A11" s="2">
        <v>5</v>
      </c>
      <c r="B11" s="2">
        <v>900</v>
      </c>
      <c r="C11" s="8">
        <v>90001</v>
      </c>
      <c r="D11" s="33" t="s">
        <v>38</v>
      </c>
      <c r="E11" s="2" t="s">
        <v>34</v>
      </c>
      <c r="F11" s="2" t="s">
        <v>69</v>
      </c>
      <c r="G11" s="2">
        <v>870000</v>
      </c>
      <c r="H11" s="2">
        <v>870000</v>
      </c>
      <c r="I11" s="2"/>
      <c r="J11" s="2"/>
      <c r="K11" s="19"/>
      <c r="L11" s="19"/>
      <c r="M11" s="19"/>
      <c r="N11" s="19"/>
      <c r="O11" s="2">
        <v>100000</v>
      </c>
      <c r="P11" s="2">
        <v>100000</v>
      </c>
      <c r="Q11" s="2"/>
      <c r="R11" s="2"/>
      <c r="S11" s="2">
        <v>100000</v>
      </c>
      <c r="T11" s="2">
        <v>100000</v>
      </c>
      <c r="U11" s="2"/>
      <c r="V11" s="2"/>
    </row>
    <row r="12" spans="1:22" ht="36">
      <c r="A12" s="2">
        <v>6</v>
      </c>
      <c r="B12" s="2">
        <v>900</v>
      </c>
      <c r="C12" s="8">
        <v>90001</v>
      </c>
      <c r="D12" s="10" t="s">
        <v>39</v>
      </c>
      <c r="E12" s="2" t="s">
        <v>34</v>
      </c>
      <c r="F12" s="2" t="s">
        <v>27</v>
      </c>
      <c r="G12" s="2">
        <v>450000</v>
      </c>
      <c r="H12" s="2">
        <v>450000</v>
      </c>
      <c r="I12" s="2"/>
      <c r="J12" s="2"/>
      <c r="K12" s="19">
        <v>150000</v>
      </c>
      <c r="L12" s="19">
        <v>150000</v>
      </c>
      <c r="M12" s="19"/>
      <c r="N12" s="19"/>
      <c r="O12" s="2">
        <v>100000</v>
      </c>
      <c r="P12" s="2">
        <v>100000</v>
      </c>
      <c r="Q12" s="2"/>
      <c r="R12" s="2"/>
      <c r="S12" s="2">
        <v>200000</v>
      </c>
      <c r="T12" s="2">
        <v>200000</v>
      </c>
      <c r="U12" s="2"/>
      <c r="V12" s="2"/>
    </row>
    <row r="13" spans="1:22" ht="25.5">
      <c r="A13" s="7" t="s">
        <v>78</v>
      </c>
      <c r="B13" s="7"/>
      <c r="C13" s="9"/>
      <c r="D13" s="26" t="s">
        <v>63</v>
      </c>
      <c r="E13" s="7"/>
      <c r="F13" s="7"/>
      <c r="G13" s="7">
        <v>1000000</v>
      </c>
      <c r="H13" s="7">
        <v>1000000</v>
      </c>
      <c r="I13" s="7"/>
      <c r="J13" s="7"/>
      <c r="K13" s="20">
        <v>150000</v>
      </c>
      <c r="L13" s="20">
        <v>150000</v>
      </c>
      <c r="M13" s="20">
        <v>0</v>
      </c>
      <c r="N13" s="20">
        <v>0</v>
      </c>
      <c r="O13" s="7">
        <v>200000</v>
      </c>
      <c r="P13" s="7">
        <v>200000</v>
      </c>
      <c r="Q13" s="7">
        <v>0</v>
      </c>
      <c r="R13" s="7">
        <v>0</v>
      </c>
      <c r="S13" s="7">
        <v>200000</v>
      </c>
      <c r="T13" s="7">
        <v>200000</v>
      </c>
      <c r="U13" s="7">
        <v>0</v>
      </c>
      <c r="V13" s="7">
        <v>0</v>
      </c>
    </row>
    <row r="14" spans="1:22" ht="24">
      <c r="A14" s="2">
        <v>7</v>
      </c>
      <c r="B14" s="2">
        <v>710</v>
      </c>
      <c r="C14" s="8">
        <v>71004</v>
      </c>
      <c r="D14" s="10" t="s">
        <v>7</v>
      </c>
      <c r="E14" s="2" t="s">
        <v>34</v>
      </c>
      <c r="F14" s="2" t="s">
        <v>74</v>
      </c>
      <c r="G14" s="2">
        <v>1000000</v>
      </c>
      <c r="H14" s="2">
        <v>1000000</v>
      </c>
      <c r="I14" s="2"/>
      <c r="J14" s="2"/>
      <c r="K14" s="19">
        <v>150000</v>
      </c>
      <c r="L14" s="19">
        <v>150000</v>
      </c>
      <c r="M14" s="19"/>
      <c r="N14" s="19"/>
      <c r="O14" s="2">
        <v>200000</v>
      </c>
      <c r="P14" s="2">
        <v>200000</v>
      </c>
      <c r="Q14" s="2"/>
      <c r="R14" s="2"/>
      <c r="S14" s="2">
        <v>200000</v>
      </c>
      <c r="T14" s="2">
        <v>200000</v>
      </c>
      <c r="U14" s="2"/>
      <c r="V14" s="2"/>
    </row>
    <row r="15" spans="1:22" ht="25.5">
      <c r="A15" s="35" t="s">
        <v>79</v>
      </c>
      <c r="B15" s="11"/>
      <c r="C15" s="12"/>
      <c r="D15" s="27" t="s">
        <v>40</v>
      </c>
      <c r="E15" s="13"/>
      <c r="F15" s="13"/>
      <c r="G15" s="7">
        <f>(G16+G17+G18)</f>
        <v>1140000</v>
      </c>
      <c r="H15" s="7">
        <f>(H16+H17+H18)</f>
        <v>1140000</v>
      </c>
      <c r="I15" s="7">
        <f>(I16+I17+I18)</f>
        <v>0</v>
      </c>
      <c r="J15" s="7">
        <f>(J16+J17+J18)</f>
        <v>0</v>
      </c>
      <c r="K15" s="20">
        <f>(K16+K17+K18+K19)</f>
        <v>0</v>
      </c>
      <c r="L15" s="20">
        <f aca="true" t="shared" si="1" ref="L15:V15">(L16+L17+L18+L19)</f>
        <v>0</v>
      </c>
      <c r="M15" s="20">
        <f t="shared" si="1"/>
        <v>0</v>
      </c>
      <c r="N15" s="20">
        <f t="shared" si="1"/>
        <v>0</v>
      </c>
      <c r="O15" s="7">
        <f t="shared" si="1"/>
        <v>820000</v>
      </c>
      <c r="P15" s="7">
        <f t="shared" si="1"/>
        <v>820000</v>
      </c>
      <c r="Q15" s="7">
        <f t="shared" si="1"/>
        <v>0</v>
      </c>
      <c r="R15" s="7">
        <f t="shared" si="1"/>
        <v>0</v>
      </c>
      <c r="S15" s="7">
        <f t="shared" si="1"/>
        <v>560000</v>
      </c>
      <c r="T15" s="7">
        <f t="shared" si="1"/>
        <v>560000</v>
      </c>
      <c r="U15" s="7">
        <f t="shared" si="1"/>
        <v>0</v>
      </c>
      <c r="V15" s="7">
        <f t="shared" si="1"/>
        <v>0</v>
      </c>
    </row>
    <row r="16" spans="1:22" ht="24">
      <c r="A16" s="2">
        <v>8</v>
      </c>
      <c r="B16" s="2">
        <v>921</v>
      </c>
      <c r="C16" s="8">
        <v>92120</v>
      </c>
      <c r="D16" s="10" t="s">
        <v>8</v>
      </c>
      <c r="E16" s="2" t="s">
        <v>34</v>
      </c>
      <c r="F16" s="2" t="s">
        <v>70</v>
      </c>
      <c r="G16" s="2">
        <v>260000</v>
      </c>
      <c r="H16" s="2">
        <v>260000</v>
      </c>
      <c r="I16" s="2"/>
      <c r="J16" s="2"/>
      <c r="K16" s="19"/>
      <c r="L16" s="19"/>
      <c r="M16" s="19"/>
      <c r="N16" s="19"/>
      <c r="O16" s="2">
        <v>100000</v>
      </c>
      <c r="P16" s="2">
        <v>100000</v>
      </c>
      <c r="Q16" s="2"/>
      <c r="R16" s="2"/>
      <c r="S16" s="2">
        <v>160000</v>
      </c>
      <c r="T16" s="2">
        <v>160000</v>
      </c>
      <c r="U16" s="2"/>
      <c r="V16" s="2"/>
    </row>
    <row r="17" spans="1:22" ht="36">
      <c r="A17" s="2">
        <v>9</v>
      </c>
      <c r="B17" s="2">
        <v>921</v>
      </c>
      <c r="C17" s="8">
        <v>92120</v>
      </c>
      <c r="D17" s="10" t="s">
        <v>9</v>
      </c>
      <c r="E17" s="2" t="s">
        <v>34</v>
      </c>
      <c r="F17" s="2">
        <v>2006</v>
      </c>
      <c r="G17" s="2">
        <v>80000</v>
      </c>
      <c r="H17" s="2">
        <v>80000</v>
      </c>
      <c r="I17" s="2"/>
      <c r="J17" s="2"/>
      <c r="K17" s="19"/>
      <c r="L17" s="19"/>
      <c r="M17" s="19"/>
      <c r="N17" s="19"/>
      <c r="O17" s="2">
        <v>80000</v>
      </c>
      <c r="P17" s="2">
        <v>80000</v>
      </c>
      <c r="Q17" s="2"/>
      <c r="R17" s="2"/>
      <c r="S17" s="2"/>
      <c r="T17" s="2"/>
      <c r="U17" s="2"/>
      <c r="V17" s="2"/>
    </row>
    <row r="18" spans="1:22" ht="36">
      <c r="A18" s="2">
        <v>10</v>
      </c>
      <c r="B18" s="2">
        <v>921</v>
      </c>
      <c r="C18" s="8">
        <v>92109</v>
      </c>
      <c r="D18" s="10" t="s">
        <v>15</v>
      </c>
      <c r="E18" s="2" t="s">
        <v>42</v>
      </c>
      <c r="F18" s="2" t="s">
        <v>70</v>
      </c>
      <c r="G18" s="2">
        <v>800000</v>
      </c>
      <c r="H18" s="2">
        <v>800000</v>
      </c>
      <c r="I18" s="2"/>
      <c r="J18" s="2"/>
      <c r="K18" s="19"/>
      <c r="L18" s="19"/>
      <c r="M18" s="19"/>
      <c r="N18" s="19"/>
      <c r="O18" s="2">
        <v>400000</v>
      </c>
      <c r="P18" s="2">
        <v>400000</v>
      </c>
      <c r="Q18" s="2"/>
      <c r="R18" s="2"/>
      <c r="S18" s="2">
        <v>400000</v>
      </c>
      <c r="T18" s="2">
        <v>400000</v>
      </c>
      <c r="U18" s="2"/>
      <c r="V18" s="2"/>
    </row>
    <row r="19" spans="1:22" ht="36">
      <c r="A19" s="28">
        <v>11</v>
      </c>
      <c r="B19" s="28">
        <v>921</v>
      </c>
      <c r="C19" s="29">
        <v>92109</v>
      </c>
      <c r="D19" s="31" t="s">
        <v>12</v>
      </c>
      <c r="E19" s="28" t="s">
        <v>34</v>
      </c>
      <c r="F19" s="28">
        <v>2006</v>
      </c>
      <c r="G19" s="28">
        <v>240000</v>
      </c>
      <c r="H19" s="28">
        <v>240000</v>
      </c>
      <c r="I19" s="28"/>
      <c r="J19" s="28"/>
      <c r="K19" s="19"/>
      <c r="L19" s="19"/>
      <c r="M19" s="19"/>
      <c r="N19" s="19"/>
      <c r="O19" s="28">
        <v>240000</v>
      </c>
      <c r="P19" s="28">
        <v>240000</v>
      </c>
      <c r="Q19" s="28"/>
      <c r="R19" s="28"/>
      <c r="S19" s="28"/>
      <c r="T19" s="28"/>
      <c r="U19" s="28"/>
      <c r="V19" s="28"/>
    </row>
    <row r="20" spans="1:22" ht="12.75">
      <c r="A20" s="7" t="s">
        <v>80</v>
      </c>
      <c r="B20" s="7"/>
      <c r="C20" s="9"/>
      <c r="D20" s="20" t="s">
        <v>43</v>
      </c>
      <c r="E20" s="7"/>
      <c r="F20" s="7"/>
      <c r="G20" s="20">
        <f aca="true" t="shared" si="2" ref="G20:V20">(G21+G22+G23+G24)</f>
        <v>7453693</v>
      </c>
      <c r="H20" s="20">
        <f t="shared" si="2"/>
        <v>5593693</v>
      </c>
      <c r="I20" s="20">
        <f t="shared" si="2"/>
        <v>1860000</v>
      </c>
      <c r="J20" s="20">
        <f t="shared" si="2"/>
        <v>0</v>
      </c>
      <c r="K20" s="20">
        <f>(K21+K22+K23+K24)</f>
        <v>1370300</v>
      </c>
      <c r="L20" s="20">
        <f t="shared" si="2"/>
        <v>610300</v>
      </c>
      <c r="M20" s="20">
        <f t="shared" si="2"/>
        <v>760000</v>
      </c>
      <c r="N20" s="20">
        <f t="shared" si="2"/>
        <v>0</v>
      </c>
      <c r="O20" s="20">
        <f t="shared" si="2"/>
        <v>800000</v>
      </c>
      <c r="P20" s="20">
        <f t="shared" si="2"/>
        <v>800000</v>
      </c>
      <c r="Q20" s="20">
        <f t="shared" si="2"/>
        <v>0</v>
      </c>
      <c r="R20" s="20">
        <f t="shared" si="2"/>
        <v>0</v>
      </c>
      <c r="S20" s="20">
        <f t="shared" si="2"/>
        <v>800000</v>
      </c>
      <c r="T20" s="20">
        <f t="shared" si="2"/>
        <v>800000</v>
      </c>
      <c r="U20" s="20">
        <f t="shared" si="2"/>
        <v>0</v>
      </c>
      <c r="V20" s="20">
        <f t="shared" si="2"/>
        <v>0</v>
      </c>
    </row>
    <row r="21" spans="1:22" ht="48">
      <c r="A21" s="2">
        <v>12</v>
      </c>
      <c r="B21" s="2">
        <v>801</v>
      </c>
      <c r="C21" s="8">
        <v>80110</v>
      </c>
      <c r="D21" s="10" t="s">
        <v>44</v>
      </c>
      <c r="E21" s="2" t="s">
        <v>34</v>
      </c>
      <c r="F21" s="2" t="s">
        <v>73</v>
      </c>
      <c r="G21" s="2">
        <v>5273693</v>
      </c>
      <c r="H21" s="2">
        <v>3413693</v>
      </c>
      <c r="I21" s="2">
        <v>1860000</v>
      </c>
      <c r="J21" s="2"/>
      <c r="K21" s="19">
        <v>790300</v>
      </c>
      <c r="L21" s="19">
        <v>30300</v>
      </c>
      <c r="M21" s="19">
        <v>760000</v>
      </c>
      <c r="N21" s="19"/>
      <c r="O21" s="2"/>
      <c r="P21" s="2"/>
      <c r="Q21" s="2"/>
      <c r="R21" s="2"/>
      <c r="S21" s="2"/>
      <c r="T21" s="2"/>
      <c r="U21" s="2"/>
      <c r="V21" s="2"/>
    </row>
    <row r="22" spans="1:22" ht="34.5" customHeight="1">
      <c r="A22" s="2">
        <v>13</v>
      </c>
      <c r="B22" s="2">
        <v>801</v>
      </c>
      <c r="C22" s="8">
        <v>80101</v>
      </c>
      <c r="D22" s="10" t="s">
        <v>5</v>
      </c>
      <c r="E22" s="2" t="s">
        <v>34</v>
      </c>
      <c r="F22" s="2" t="s">
        <v>88</v>
      </c>
      <c r="G22" s="2">
        <f aca="true" t="shared" si="3" ref="G22:H24">(K22+O22+S22)</f>
        <v>1000000</v>
      </c>
      <c r="H22" s="2">
        <f t="shared" si="3"/>
        <v>1000000</v>
      </c>
      <c r="I22" s="2"/>
      <c r="J22" s="2"/>
      <c r="K22" s="19">
        <v>200000</v>
      </c>
      <c r="L22" s="19">
        <v>200000</v>
      </c>
      <c r="M22" s="19"/>
      <c r="N22" s="19"/>
      <c r="O22" s="2">
        <v>500000</v>
      </c>
      <c r="P22" s="2">
        <v>500000</v>
      </c>
      <c r="Q22" s="2"/>
      <c r="R22" s="2"/>
      <c r="S22" s="2">
        <v>300000</v>
      </c>
      <c r="T22" s="2">
        <v>300000</v>
      </c>
      <c r="U22" s="2"/>
      <c r="V22" s="2"/>
    </row>
    <row r="23" spans="1:22" ht="48">
      <c r="A23" s="28">
        <v>14</v>
      </c>
      <c r="B23" s="28">
        <v>801</v>
      </c>
      <c r="C23" s="29">
        <v>80101</v>
      </c>
      <c r="D23" s="32" t="s">
        <v>45</v>
      </c>
      <c r="E23" s="28" t="s">
        <v>34</v>
      </c>
      <c r="F23" s="28" t="s">
        <v>41</v>
      </c>
      <c r="G23" s="28">
        <f t="shared" si="3"/>
        <v>1000000</v>
      </c>
      <c r="H23" s="28">
        <f t="shared" si="3"/>
        <v>1000000</v>
      </c>
      <c r="I23" s="28"/>
      <c r="J23" s="28"/>
      <c r="K23" s="19">
        <v>200000</v>
      </c>
      <c r="L23" s="19">
        <v>200000</v>
      </c>
      <c r="M23" s="19"/>
      <c r="N23" s="19"/>
      <c r="O23" s="28">
        <v>300000</v>
      </c>
      <c r="P23" s="28">
        <v>300000</v>
      </c>
      <c r="Q23" s="28"/>
      <c r="R23" s="28"/>
      <c r="S23" s="28">
        <v>500000</v>
      </c>
      <c r="T23" s="28">
        <v>500000</v>
      </c>
      <c r="U23" s="28"/>
      <c r="V23" s="28"/>
    </row>
    <row r="24" spans="1:22" ht="36">
      <c r="A24" s="28">
        <v>15</v>
      </c>
      <c r="B24" s="28">
        <v>801</v>
      </c>
      <c r="C24" s="29">
        <v>80101</v>
      </c>
      <c r="D24" s="30" t="s">
        <v>67</v>
      </c>
      <c r="E24" s="28" t="s">
        <v>34</v>
      </c>
      <c r="F24" s="28">
        <v>2005</v>
      </c>
      <c r="G24" s="28">
        <f t="shared" si="3"/>
        <v>180000</v>
      </c>
      <c r="H24" s="28">
        <f t="shared" si="3"/>
        <v>180000</v>
      </c>
      <c r="I24" s="28"/>
      <c r="J24" s="28"/>
      <c r="K24" s="19">
        <v>180000</v>
      </c>
      <c r="L24" s="19">
        <v>180000</v>
      </c>
      <c r="M24" s="19"/>
      <c r="N24" s="19"/>
      <c r="O24" s="28"/>
      <c r="P24" s="28"/>
      <c r="Q24" s="28"/>
      <c r="R24" s="28"/>
      <c r="S24" s="28"/>
      <c r="T24" s="28"/>
      <c r="U24" s="28"/>
      <c r="V24" s="28"/>
    </row>
    <row r="25" spans="1:22" ht="12.75">
      <c r="A25" s="7" t="s">
        <v>81</v>
      </c>
      <c r="B25" s="7"/>
      <c r="C25" s="7"/>
      <c r="D25" s="20" t="s">
        <v>46</v>
      </c>
      <c r="E25" s="7"/>
      <c r="F25" s="7"/>
      <c r="G25" s="7">
        <f aca="true" t="shared" si="4" ref="G25:V25">(G26+G27)</f>
        <v>12499000</v>
      </c>
      <c r="H25" s="7">
        <f t="shared" si="4"/>
        <v>12499000</v>
      </c>
      <c r="I25" s="7">
        <f t="shared" si="4"/>
        <v>0</v>
      </c>
      <c r="J25" s="7">
        <f t="shared" si="4"/>
        <v>0</v>
      </c>
      <c r="K25" s="20">
        <f t="shared" si="4"/>
        <v>0</v>
      </c>
      <c r="L25" s="20">
        <f t="shared" si="4"/>
        <v>0</v>
      </c>
      <c r="M25" s="20">
        <f t="shared" si="4"/>
        <v>0</v>
      </c>
      <c r="N25" s="20">
        <f t="shared" si="4"/>
        <v>0</v>
      </c>
      <c r="O25" s="7">
        <f t="shared" si="4"/>
        <v>0</v>
      </c>
      <c r="P25" s="7">
        <f t="shared" si="4"/>
        <v>0</v>
      </c>
      <c r="Q25" s="7">
        <f t="shared" si="4"/>
        <v>0</v>
      </c>
      <c r="R25" s="7">
        <f t="shared" si="4"/>
        <v>0</v>
      </c>
      <c r="S25" s="7">
        <f t="shared" si="4"/>
        <v>200000</v>
      </c>
      <c r="T25" s="7">
        <f t="shared" si="4"/>
        <v>200000</v>
      </c>
      <c r="U25" s="7">
        <f t="shared" si="4"/>
        <v>0</v>
      </c>
      <c r="V25" s="7">
        <f t="shared" si="4"/>
        <v>0</v>
      </c>
    </row>
    <row r="26" spans="1:22" ht="18.75" customHeight="1">
      <c r="A26" s="2">
        <v>16</v>
      </c>
      <c r="B26" s="2">
        <v>926</v>
      </c>
      <c r="C26" s="2"/>
      <c r="D26" s="24" t="s">
        <v>16</v>
      </c>
      <c r="E26" s="2" t="s">
        <v>34</v>
      </c>
      <c r="F26" s="2" t="s">
        <v>47</v>
      </c>
      <c r="G26" s="2">
        <v>11065000</v>
      </c>
      <c r="H26" s="2">
        <v>11065000</v>
      </c>
      <c r="I26" s="2"/>
      <c r="J26" s="2"/>
      <c r="K26" s="19"/>
      <c r="L26" s="19"/>
      <c r="M26" s="19"/>
      <c r="N26" s="19"/>
      <c r="O26" s="2"/>
      <c r="P26" s="2"/>
      <c r="Q26" s="2"/>
      <c r="R26" s="2"/>
      <c r="S26" s="2">
        <v>100000</v>
      </c>
      <c r="T26" s="2">
        <v>100000</v>
      </c>
      <c r="U26" s="2"/>
      <c r="V26" s="2"/>
    </row>
    <row r="27" spans="1:22" ht="34.5" customHeight="1">
      <c r="A27" s="2">
        <v>17</v>
      </c>
      <c r="B27" s="2">
        <v>926</v>
      </c>
      <c r="C27" s="8"/>
      <c r="D27" s="10" t="s">
        <v>48</v>
      </c>
      <c r="E27" s="2" t="s">
        <v>34</v>
      </c>
      <c r="F27" s="2" t="s">
        <v>47</v>
      </c>
      <c r="G27" s="2">
        <v>1434000</v>
      </c>
      <c r="H27" s="2">
        <v>1434000</v>
      </c>
      <c r="I27" s="2"/>
      <c r="J27" s="2"/>
      <c r="K27" s="19"/>
      <c r="L27" s="19"/>
      <c r="M27" s="19"/>
      <c r="N27" s="19"/>
      <c r="O27" s="2"/>
      <c r="P27" s="2"/>
      <c r="Q27" s="2"/>
      <c r="R27" s="2"/>
      <c r="S27" s="2">
        <v>100000</v>
      </c>
      <c r="T27" s="2">
        <v>100000</v>
      </c>
      <c r="U27" s="2"/>
      <c r="V27" s="2"/>
    </row>
    <row r="28" spans="1:22" ht="12.75">
      <c r="A28" s="7" t="s">
        <v>82</v>
      </c>
      <c r="B28" s="7"/>
      <c r="C28" s="9"/>
      <c r="D28" s="20" t="s">
        <v>49</v>
      </c>
      <c r="E28" s="7"/>
      <c r="F28" s="7"/>
      <c r="G28" s="7">
        <f aca="true" t="shared" si="5" ref="G28:V28">(G29+G30+G31)</f>
        <v>23653000</v>
      </c>
      <c r="H28" s="7">
        <f t="shared" si="5"/>
        <v>22541764</v>
      </c>
      <c r="I28" s="7">
        <f t="shared" si="5"/>
        <v>1111236</v>
      </c>
      <c r="J28" s="7">
        <f t="shared" si="5"/>
        <v>0</v>
      </c>
      <c r="K28" s="20">
        <f t="shared" si="5"/>
        <v>1400000</v>
      </c>
      <c r="L28" s="20">
        <f t="shared" si="5"/>
        <v>400000</v>
      </c>
      <c r="M28" s="20">
        <f t="shared" si="5"/>
        <v>1000000</v>
      </c>
      <c r="N28" s="20">
        <f t="shared" si="5"/>
        <v>0</v>
      </c>
      <c r="O28" s="7">
        <f t="shared" si="5"/>
        <v>3243992</v>
      </c>
      <c r="P28" s="7">
        <f t="shared" si="5"/>
        <v>3163322</v>
      </c>
      <c r="Q28" s="7">
        <f t="shared" si="5"/>
        <v>80670</v>
      </c>
      <c r="R28" s="7">
        <f t="shared" si="5"/>
        <v>0</v>
      </c>
      <c r="S28" s="7">
        <f t="shared" si="5"/>
        <v>1021400</v>
      </c>
      <c r="T28" s="7">
        <f t="shared" si="5"/>
        <v>1021400</v>
      </c>
      <c r="U28" s="7">
        <f t="shared" si="5"/>
        <v>0</v>
      </c>
      <c r="V28" s="7">
        <f t="shared" si="5"/>
        <v>0</v>
      </c>
    </row>
    <row r="29" spans="1:22" ht="34.5" customHeight="1">
      <c r="A29" s="2">
        <v>18</v>
      </c>
      <c r="B29" s="2">
        <v>900</v>
      </c>
      <c r="C29" s="8">
        <v>90002</v>
      </c>
      <c r="D29" s="10" t="s">
        <v>50</v>
      </c>
      <c r="E29" s="2" t="s">
        <v>34</v>
      </c>
      <c r="F29" s="2" t="s">
        <v>71</v>
      </c>
      <c r="G29" s="2">
        <v>2453000</v>
      </c>
      <c r="H29" s="2">
        <v>2341764</v>
      </c>
      <c r="I29" s="2">
        <v>111236</v>
      </c>
      <c r="J29" s="2"/>
      <c r="K29" s="19">
        <v>100000</v>
      </c>
      <c r="L29" s="19">
        <v>100000</v>
      </c>
      <c r="M29" s="19"/>
      <c r="N29" s="19"/>
      <c r="O29" s="2">
        <v>2243992</v>
      </c>
      <c r="P29" s="2">
        <v>2163322</v>
      </c>
      <c r="Q29" s="2">
        <v>80670</v>
      </c>
      <c r="R29" s="2"/>
      <c r="S29" s="2">
        <v>21400</v>
      </c>
      <c r="T29" s="2">
        <v>21400</v>
      </c>
      <c r="U29" s="2"/>
      <c r="V29" s="2"/>
    </row>
    <row r="30" spans="1:22" ht="24">
      <c r="A30" s="2">
        <v>19</v>
      </c>
      <c r="B30" s="2">
        <v>900</v>
      </c>
      <c r="C30" s="8">
        <v>90002</v>
      </c>
      <c r="D30" s="10" t="s">
        <v>4</v>
      </c>
      <c r="E30" s="2" t="s">
        <v>34</v>
      </c>
      <c r="F30" s="2" t="s">
        <v>72</v>
      </c>
      <c r="G30" s="2">
        <v>20000000</v>
      </c>
      <c r="H30" s="2">
        <v>20000000</v>
      </c>
      <c r="I30" s="2"/>
      <c r="J30" s="2"/>
      <c r="K30" s="19">
        <v>100000</v>
      </c>
      <c r="L30" s="19">
        <v>100000</v>
      </c>
      <c r="M30" s="19"/>
      <c r="N30" s="19"/>
      <c r="O30" s="2">
        <v>1000000</v>
      </c>
      <c r="P30" s="2">
        <v>1000000</v>
      </c>
      <c r="Q30" s="2"/>
      <c r="R30" s="2"/>
      <c r="S30" s="2">
        <v>1000000</v>
      </c>
      <c r="T30" s="2">
        <v>1000000</v>
      </c>
      <c r="U30" s="2"/>
      <c r="V30" s="2"/>
    </row>
    <row r="31" spans="1:22" ht="34.5" customHeight="1">
      <c r="A31" s="2">
        <v>20</v>
      </c>
      <c r="B31" s="2">
        <v>900</v>
      </c>
      <c r="C31" s="8">
        <v>90002</v>
      </c>
      <c r="D31" s="10" t="s">
        <v>51</v>
      </c>
      <c r="E31" s="2" t="s">
        <v>34</v>
      </c>
      <c r="F31" s="2">
        <v>2005</v>
      </c>
      <c r="G31" s="2">
        <v>1200000</v>
      </c>
      <c r="H31" s="2">
        <v>200000</v>
      </c>
      <c r="I31" s="2">
        <v>1000000</v>
      </c>
      <c r="J31" s="2"/>
      <c r="K31" s="19">
        <v>1200000</v>
      </c>
      <c r="L31" s="19">
        <v>200000</v>
      </c>
      <c r="M31" s="19">
        <v>1000000</v>
      </c>
      <c r="N31" s="19"/>
      <c r="O31" s="2"/>
      <c r="P31" s="2"/>
      <c r="Q31" s="2"/>
      <c r="R31" s="2"/>
      <c r="S31" s="2"/>
      <c r="T31" s="2"/>
      <c r="U31" s="2"/>
      <c r="V31" s="2"/>
    </row>
    <row r="32" spans="1:22" ht="38.25">
      <c r="A32" s="7" t="s">
        <v>83</v>
      </c>
      <c r="B32" s="7"/>
      <c r="C32" s="9"/>
      <c r="D32" s="26" t="s">
        <v>52</v>
      </c>
      <c r="E32" s="7" t="s">
        <v>34</v>
      </c>
      <c r="F32" s="7" t="s">
        <v>64</v>
      </c>
      <c r="G32" s="7">
        <v>25000000</v>
      </c>
      <c r="H32" s="7">
        <v>25000000</v>
      </c>
      <c r="I32" s="7"/>
      <c r="J32" s="7"/>
      <c r="K32" s="20">
        <f>(K33+K34+K35)</f>
        <v>1000000</v>
      </c>
      <c r="L32" s="20">
        <f>(L33+L34+L35)</f>
        <v>1000000</v>
      </c>
      <c r="M32" s="20">
        <v>0</v>
      </c>
      <c r="N32" s="20">
        <v>0</v>
      </c>
      <c r="O32" s="7">
        <f>(O33+O34+O35)</f>
        <v>1000000</v>
      </c>
      <c r="P32" s="7">
        <f>(O33+O34+O35)</f>
        <v>1000000</v>
      </c>
      <c r="Q32" s="7"/>
      <c r="R32" s="7"/>
      <c r="S32" s="7">
        <v>1000000</v>
      </c>
      <c r="T32" s="7">
        <v>1000000</v>
      </c>
      <c r="U32" s="7"/>
      <c r="V32" s="7"/>
    </row>
    <row r="33" spans="1:22" ht="24">
      <c r="A33" s="2">
        <v>21</v>
      </c>
      <c r="B33" s="2" t="s">
        <v>6</v>
      </c>
      <c r="C33" s="8" t="s">
        <v>66</v>
      </c>
      <c r="D33" s="10" t="s">
        <v>53</v>
      </c>
      <c r="E33" s="2" t="s">
        <v>34</v>
      </c>
      <c r="F33" s="2" t="s">
        <v>41</v>
      </c>
      <c r="G33" s="2">
        <v>900000</v>
      </c>
      <c r="H33" s="2">
        <v>900000</v>
      </c>
      <c r="I33" s="2"/>
      <c r="J33" s="2"/>
      <c r="K33" s="19">
        <v>400000</v>
      </c>
      <c r="L33" s="19">
        <v>400000</v>
      </c>
      <c r="M33" s="19"/>
      <c r="N33" s="19"/>
      <c r="O33" s="2">
        <v>500000</v>
      </c>
      <c r="P33" s="2">
        <v>500000</v>
      </c>
      <c r="Q33" s="2"/>
      <c r="R33" s="2"/>
      <c r="S33" s="2"/>
      <c r="T33" s="2"/>
      <c r="U33" s="2"/>
      <c r="V33" s="2"/>
    </row>
    <row r="34" spans="1:22" ht="25.5">
      <c r="A34" s="2">
        <v>22</v>
      </c>
      <c r="B34" s="2" t="s">
        <v>6</v>
      </c>
      <c r="C34" s="8" t="s">
        <v>66</v>
      </c>
      <c r="D34" s="3" t="s">
        <v>54</v>
      </c>
      <c r="E34" s="2" t="s">
        <v>34</v>
      </c>
      <c r="F34" s="2" t="s">
        <v>41</v>
      </c>
      <c r="G34" s="2">
        <v>700000</v>
      </c>
      <c r="H34" s="2">
        <v>700000</v>
      </c>
      <c r="I34" s="2"/>
      <c r="J34" s="2"/>
      <c r="K34" s="19">
        <v>400000</v>
      </c>
      <c r="L34" s="19">
        <v>400000</v>
      </c>
      <c r="M34" s="19"/>
      <c r="N34" s="19"/>
      <c r="O34" s="2">
        <v>300000</v>
      </c>
      <c r="P34" s="2">
        <v>300000</v>
      </c>
      <c r="Q34" s="2"/>
      <c r="R34" s="2"/>
      <c r="S34" s="2"/>
      <c r="T34" s="2"/>
      <c r="U34" s="2"/>
      <c r="V34" s="2"/>
    </row>
    <row r="35" spans="1:22" ht="24">
      <c r="A35" s="2">
        <v>23</v>
      </c>
      <c r="B35" s="2" t="s">
        <v>6</v>
      </c>
      <c r="C35" s="8" t="s">
        <v>66</v>
      </c>
      <c r="D35" s="10" t="s">
        <v>55</v>
      </c>
      <c r="E35" s="2" t="s">
        <v>34</v>
      </c>
      <c r="F35" s="2" t="s">
        <v>41</v>
      </c>
      <c r="G35" s="2">
        <v>400000</v>
      </c>
      <c r="H35" s="2">
        <v>400000</v>
      </c>
      <c r="I35" s="2"/>
      <c r="J35" s="2"/>
      <c r="K35" s="19">
        <v>200000</v>
      </c>
      <c r="L35" s="19">
        <v>200000</v>
      </c>
      <c r="M35" s="19"/>
      <c r="N35" s="19"/>
      <c r="O35" s="2">
        <v>200000</v>
      </c>
      <c r="P35" s="2">
        <v>200000</v>
      </c>
      <c r="Q35" s="2"/>
      <c r="R35" s="2"/>
      <c r="S35" s="2"/>
      <c r="T35" s="2"/>
      <c r="U35" s="2"/>
      <c r="V35" s="2"/>
    </row>
    <row r="36" spans="1:22" ht="25.5">
      <c r="A36" s="7" t="s">
        <v>84</v>
      </c>
      <c r="B36" s="7"/>
      <c r="C36" s="9"/>
      <c r="D36" s="26" t="s">
        <v>56</v>
      </c>
      <c r="E36" s="7"/>
      <c r="F36" s="7"/>
      <c r="G36" s="7">
        <f aca="true" t="shared" si="6" ref="G36:V36">(G37+G38+G39+G40+G41)</f>
        <v>1763542</v>
      </c>
      <c r="H36" s="7">
        <f t="shared" si="6"/>
        <v>1763542</v>
      </c>
      <c r="I36" s="7">
        <f t="shared" si="6"/>
        <v>0</v>
      </c>
      <c r="J36" s="7">
        <f t="shared" si="6"/>
        <v>0</v>
      </c>
      <c r="K36" s="20">
        <f t="shared" si="6"/>
        <v>607542</v>
      </c>
      <c r="L36" s="20">
        <f t="shared" si="6"/>
        <v>607542</v>
      </c>
      <c r="M36" s="20">
        <f t="shared" si="6"/>
        <v>0</v>
      </c>
      <c r="N36" s="20">
        <f t="shared" si="6"/>
        <v>0</v>
      </c>
      <c r="O36" s="7">
        <f t="shared" si="6"/>
        <v>540000</v>
      </c>
      <c r="P36" s="7">
        <f t="shared" si="6"/>
        <v>540000</v>
      </c>
      <c r="Q36" s="7">
        <f t="shared" si="6"/>
        <v>0</v>
      </c>
      <c r="R36" s="7">
        <f t="shared" si="6"/>
        <v>0</v>
      </c>
      <c r="S36" s="7">
        <f t="shared" si="6"/>
        <v>500000</v>
      </c>
      <c r="T36" s="7">
        <f t="shared" si="6"/>
        <v>500000</v>
      </c>
      <c r="U36" s="7">
        <f t="shared" si="6"/>
        <v>0</v>
      </c>
      <c r="V36" s="7">
        <f t="shared" si="6"/>
        <v>0</v>
      </c>
    </row>
    <row r="37" spans="1:22" ht="26.25" customHeight="1">
      <c r="A37" s="2">
        <v>24</v>
      </c>
      <c r="B37" s="2">
        <v>600</v>
      </c>
      <c r="C37" s="8">
        <v>60016</v>
      </c>
      <c r="D37" s="10" t="s">
        <v>57</v>
      </c>
      <c r="E37" s="2" t="s">
        <v>34</v>
      </c>
      <c r="F37" s="2" t="s">
        <v>27</v>
      </c>
      <c r="G37" s="2">
        <v>940000</v>
      </c>
      <c r="H37" s="2">
        <v>940000</v>
      </c>
      <c r="I37" s="2"/>
      <c r="J37" s="2"/>
      <c r="K37" s="19">
        <v>150000</v>
      </c>
      <c r="L37" s="19">
        <v>150000</v>
      </c>
      <c r="M37" s="19"/>
      <c r="N37" s="19"/>
      <c r="O37" s="2">
        <v>390000</v>
      </c>
      <c r="P37" s="2">
        <v>390000</v>
      </c>
      <c r="Q37" s="2"/>
      <c r="R37" s="2"/>
      <c r="S37" s="2">
        <v>400000</v>
      </c>
      <c r="T37" s="2">
        <v>400000</v>
      </c>
      <c r="U37" s="2"/>
      <c r="V37" s="2"/>
    </row>
    <row r="38" spans="1:22" ht="26.25" customHeight="1">
      <c r="A38" s="2">
        <v>25</v>
      </c>
      <c r="B38" s="2">
        <v>600</v>
      </c>
      <c r="C38" s="8">
        <v>60016</v>
      </c>
      <c r="D38" s="10" t="s">
        <v>58</v>
      </c>
      <c r="E38" s="2" t="s">
        <v>34</v>
      </c>
      <c r="F38" s="2" t="s">
        <v>70</v>
      </c>
      <c r="G38" s="2">
        <v>250000</v>
      </c>
      <c r="H38" s="2">
        <v>250000</v>
      </c>
      <c r="I38" s="2"/>
      <c r="J38" s="2"/>
      <c r="K38" s="19"/>
      <c r="L38" s="19"/>
      <c r="M38" s="19"/>
      <c r="N38" s="19"/>
      <c r="O38" s="2">
        <v>150000</v>
      </c>
      <c r="P38" s="2">
        <v>150000</v>
      </c>
      <c r="Q38" s="2"/>
      <c r="R38" s="2"/>
      <c r="S38" s="2">
        <v>100000</v>
      </c>
      <c r="T38" s="2">
        <v>100000</v>
      </c>
      <c r="U38" s="2"/>
      <c r="V38" s="2"/>
    </row>
    <row r="39" spans="1:22" ht="48">
      <c r="A39" s="2">
        <v>26</v>
      </c>
      <c r="B39" s="2">
        <v>600</v>
      </c>
      <c r="C39" s="8">
        <v>60016</v>
      </c>
      <c r="D39" s="10" t="s">
        <v>65</v>
      </c>
      <c r="E39" s="2" t="s">
        <v>34</v>
      </c>
      <c r="F39" s="2">
        <v>2005</v>
      </c>
      <c r="G39" s="2">
        <v>350000</v>
      </c>
      <c r="H39" s="2">
        <v>350000</v>
      </c>
      <c r="I39" s="2"/>
      <c r="J39" s="2"/>
      <c r="K39" s="19">
        <v>250000</v>
      </c>
      <c r="L39" s="19">
        <v>250000</v>
      </c>
      <c r="M39" s="19"/>
      <c r="N39" s="19"/>
      <c r="O39" s="2"/>
      <c r="P39" s="2"/>
      <c r="Q39" s="2"/>
      <c r="R39" s="2"/>
      <c r="S39" s="2"/>
      <c r="T39" s="2"/>
      <c r="U39" s="2"/>
      <c r="V39" s="2"/>
    </row>
    <row r="40" spans="1:22" ht="46.5" customHeight="1">
      <c r="A40" s="2">
        <v>27</v>
      </c>
      <c r="B40" s="2">
        <v>600</v>
      </c>
      <c r="C40" s="8">
        <v>60016</v>
      </c>
      <c r="D40" s="10" t="s">
        <v>59</v>
      </c>
      <c r="E40" s="2" t="s">
        <v>34</v>
      </c>
      <c r="F40" s="2" t="s">
        <v>60</v>
      </c>
      <c r="G40" s="2">
        <v>113542</v>
      </c>
      <c r="H40" s="2">
        <v>113542</v>
      </c>
      <c r="I40" s="2"/>
      <c r="J40" s="2"/>
      <c r="K40" s="19">
        <v>97542</v>
      </c>
      <c r="L40" s="19">
        <v>97542</v>
      </c>
      <c r="M40" s="19"/>
      <c r="N40" s="19"/>
      <c r="O40" s="2"/>
      <c r="P40" s="2"/>
      <c r="Q40" s="2"/>
      <c r="R40" s="2"/>
      <c r="S40" s="2"/>
      <c r="T40" s="2"/>
      <c r="U40" s="2"/>
      <c r="V40" s="2"/>
    </row>
    <row r="41" spans="1:22" ht="46.5" customHeight="1">
      <c r="A41" s="2">
        <v>28</v>
      </c>
      <c r="B41" s="2">
        <v>600</v>
      </c>
      <c r="C41" s="8"/>
      <c r="D41" s="10" t="s">
        <v>86</v>
      </c>
      <c r="E41" s="2" t="s">
        <v>34</v>
      </c>
      <c r="F41" s="2">
        <v>2005</v>
      </c>
      <c r="G41" s="2">
        <v>110000</v>
      </c>
      <c r="H41" s="2">
        <v>110000</v>
      </c>
      <c r="I41" s="2"/>
      <c r="J41" s="2"/>
      <c r="K41" s="19">
        <v>110000</v>
      </c>
      <c r="L41" s="19">
        <v>110000</v>
      </c>
      <c r="M41" s="19"/>
      <c r="N41" s="19"/>
      <c r="O41" s="2"/>
      <c r="P41" s="2"/>
      <c r="Q41" s="2"/>
      <c r="R41" s="2"/>
      <c r="S41" s="2"/>
      <c r="T41" s="2"/>
      <c r="U41" s="2"/>
      <c r="V41" s="2"/>
    </row>
    <row r="42" spans="1:22" ht="12.75">
      <c r="A42" s="7" t="s">
        <v>85</v>
      </c>
      <c r="B42" s="7"/>
      <c r="C42" s="9"/>
      <c r="D42" s="20" t="s">
        <v>61</v>
      </c>
      <c r="E42" s="7"/>
      <c r="F42" s="7"/>
      <c r="G42" s="7">
        <v>280000</v>
      </c>
      <c r="H42" s="7">
        <v>280000</v>
      </c>
      <c r="I42" s="7">
        <v>0</v>
      </c>
      <c r="J42" s="7">
        <v>0</v>
      </c>
      <c r="K42" s="20">
        <v>0</v>
      </c>
      <c r="L42" s="20">
        <v>0</v>
      </c>
      <c r="M42" s="20">
        <v>0</v>
      </c>
      <c r="N42" s="20">
        <v>0</v>
      </c>
      <c r="O42" s="7">
        <v>180000</v>
      </c>
      <c r="P42" s="7">
        <v>180000</v>
      </c>
      <c r="Q42" s="7">
        <v>0</v>
      </c>
      <c r="R42" s="7">
        <v>0</v>
      </c>
      <c r="S42" s="7">
        <v>100000</v>
      </c>
      <c r="T42" s="7">
        <v>100000</v>
      </c>
      <c r="U42" s="7">
        <v>0</v>
      </c>
      <c r="V42" s="7">
        <v>0</v>
      </c>
    </row>
    <row r="43" spans="1:22" ht="36">
      <c r="A43" s="2">
        <v>29</v>
      </c>
      <c r="B43" s="2">
        <v>750</v>
      </c>
      <c r="C43" s="8">
        <v>75023</v>
      </c>
      <c r="D43" s="10" t="s">
        <v>62</v>
      </c>
      <c r="E43" s="2" t="s">
        <v>34</v>
      </c>
      <c r="F43" s="2" t="s">
        <v>70</v>
      </c>
      <c r="G43" s="2">
        <v>280000</v>
      </c>
      <c r="H43" s="2">
        <v>280000</v>
      </c>
      <c r="I43" s="2"/>
      <c r="J43" s="2"/>
      <c r="K43" s="19"/>
      <c r="L43" s="19"/>
      <c r="M43" s="19"/>
      <c r="N43" s="19"/>
      <c r="O43" s="2">
        <v>180000</v>
      </c>
      <c r="P43" s="2">
        <v>180000</v>
      </c>
      <c r="Q43" s="2"/>
      <c r="R43" s="2"/>
      <c r="S43" s="2">
        <v>100000</v>
      </c>
      <c r="T43" s="2">
        <v>100000</v>
      </c>
      <c r="U43" s="2"/>
      <c r="V43" s="2"/>
    </row>
    <row r="44" spans="1:22" ht="12.75">
      <c r="A44" s="21"/>
      <c r="B44" s="21"/>
      <c r="C44" s="22"/>
      <c r="D44" s="21" t="s">
        <v>11</v>
      </c>
      <c r="E44" s="21"/>
      <c r="F44" s="21"/>
      <c r="G44" s="21">
        <f>(G42+G36+G32+G28+G25+G20+G15+G8+G6+G4)</f>
        <v>84209235</v>
      </c>
      <c r="H44" s="21">
        <f>(H42+H36+H32+H28+H25+H20+H15+H8+H6+H4)</f>
        <v>81237999</v>
      </c>
      <c r="I44" s="21">
        <f>(I42+I36+I32+I28+I25+I20+I15+I8+I6+I4)</f>
        <v>2971236</v>
      </c>
      <c r="J44" s="21">
        <f>(J42+J36+J32+J28+J25+J20+J15+J8+J6+J4)</f>
        <v>0</v>
      </c>
      <c r="K44" s="23">
        <f aca="true" t="shared" si="7" ref="K44:V44">(K42+K36+K32+K28+K25+K20+K15+K13+K8+K6+K4)</f>
        <v>4827842</v>
      </c>
      <c r="L44" s="23">
        <f t="shared" si="7"/>
        <v>3067842</v>
      </c>
      <c r="M44" s="23">
        <f t="shared" si="7"/>
        <v>1760000</v>
      </c>
      <c r="N44" s="23">
        <f t="shared" si="7"/>
        <v>0</v>
      </c>
      <c r="O44" s="21">
        <f t="shared" si="7"/>
        <v>8823992</v>
      </c>
      <c r="P44" s="21">
        <f t="shared" si="7"/>
        <v>8743322</v>
      </c>
      <c r="Q44" s="21">
        <f t="shared" si="7"/>
        <v>80670</v>
      </c>
      <c r="R44" s="21">
        <f t="shared" si="7"/>
        <v>0</v>
      </c>
      <c r="S44" s="21">
        <f t="shared" si="7"/>
        <v>6541400</v>
      </c>
      <c r="T44" s="21">
        <f t="shared" si="7"/>
        <v>6541400</v>
      </c>
      <c r="U44" s="21">
        <f t="shared" si="7"/>
        <v>0</v>
      </c>
      <c r="V44" s="21">
        <f t="shared" si="7"/>
        <v>0</v>
      </c>
    </row>
    <row r="45" spans="1:22" ht="12.75">
      <c r="A45" s="1"/>
      <c r="B45" s="1"/>
      <c r="C45" s="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"/>
      <c r="C49" s="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"/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1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4" ht="12.75">
      <c r="A54" s="1"/>
      <c r="B54" s="1"/>
      <c r="C54" s="4"/>
      <c r="D54" s="1"/>
    </row>
    <row r="55" spans="1:4" ht="12.75">
      <c r="A55" s="1"/>
      <c r="B55" s="1"/>
      <c r="C55" s="4"/>
      <c r="D55" s="1"/>
    </row>
    <row r="56" spans="1:4" ht="12.75">
      <c r="A56" s="1"/>
      <c r="B56" s="1"/>
      <c r="C56" s="4"/>
      <c r="D56" s="1"/>
    </row>
    <row r="57" spans="1:4" ht="12.75">
      <c r="A57" s="1"/>
      <c r="B57" s="1"/>
      <c r="C57" s="4"/>
      <c r="D57" s="1"/>
    </row>
    <row r="58" spans="1:4" ht="12.75">
      <c r="A58" s="1"/>
      <c r="B58" s="1"/>
      <c r="C58" s="4"/>
      <c r="D58" s="1"/>
    </row>
    <row r="59" spans="1:4" ht="12.75">
      <c r="A59" s="1"/>
      <c r="B59" s="1"/>
      <c r="C59" s="4"/>
      <c r="D59" s="1"/>
    </row>
    <row r="60" spans="1:4" ht="12.75">
      <c r="A60" s="1"/>
      <c r="B60" s="1"/>
      <c r="C60" s="4"/>
      <c r="D60" s="1"/>
    </row>
    <row r="61" spans="1:4" ht="12.75">
      <c r="A61" s="1"/>
      <c r="B61" s="1"/>
      <c r="C61" s="4"/>
      <c r="D61" s="1"/>
    </row>
    <row r="62" spans="1:4" ht="12.75">
      <c r="A62" s="1"/>
      <c r="B62" s="1"/>
      <c r="C62" s="4"/>
      <c r="D62" s="1"/>
    </row>
    <row r="63" spans="1:4" ht="12.75">
      <c r="A63" s="1"/>
      <c r="B63" s="1"/>
      <c r="C63" s="4"/>
      <c r="D63" s="1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</sheetData>
  <mergeCells count="12">
    <mergeCell ref="A2:A3"/>
    <mergeCell ref="H2:H3"/>
    <mergeCell ref="I2:I3"/>
    <mergeCell ref="J2:J3"/>
    <mergeCell ref="C2:C3"/>
    <mergeCell ref="E2:E3"/>
    <mergeCell ref="F2:F3"/>
    <mergeCell ref="G2:G3"/>
    <mergeCell ref="S1:V1"/>
    <mergeCell ref="K2:N2"/>
    <mergeCell ref="O2:R2"/>
    <mergeCell ref="S2:V2"/>
  </mergeCells>
  <printOptions/>
  <pageMargins left="0.1968503937007874" right="0.1968503937007874" top="0.1968503937007874" bottom="0.1968503937007874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dasp</dc:creator>
  <cp:keywords/>
  <dc:description/>
  <cp:lastModifiedBy>Legrand Fael</cp:lastModifiedBy>
  <cp:lastPrinted>2005-04-01T08:00:43Z</cp:lastPrinted>
  <dcterms:created xsi:type="dcterms:W3CDTF">2004-11-12T10:00:29Z</dcterms:created>
  <dcterms:modified xsi:type="dcterms:W3CDTF">2005-04-01T14:02:02Z</dcterms:modified>
  <cp:category/>
  <cp:version/>
  <cp:contentType/>
  <cp:contentStatus/>
</cp:coreProperties>
</file>